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Trend Newport News, VA+" sheetId="3" r:id="rId3"/>
    <sheet name="Response Newport News, VA+" sheetId="4" r:id="rId4"/>
    <sheet name="Help" sheetId="5" r:id="rId5"/>
  </sheets>
  <definedNames/>
  <calcPr fullCalcOnLoad="1"/>
</workbook>
</file>

<file path=xl/sharedStrings.xml><?xml version="1.0" encoding="utf-8"?>
<sst xmlns="http://schemas.openxmlformats.org/spreadsheetml/2006/main" count="1401" uniqueCount="215">
  <si>
    <t>Date Created: Nov 17, 2021</t>
  </si>
  <si>
    <t>Newport News Tourism Dev</t>
  </si>
  <si>
    <t>For the Month of October 2021</t>
  </si>
  <si>
    <t>Table Of Contents</t>
  </si>
  <si>
    <t>Corporate North American Headquarters</t>
  </si>
  <si>
    <t>International Headquarters</t>
  </si>
  <si>
    <t>T : +1 (615) 824 8664</t>
  </si>
  <si>
    <t>T : +44 (0)207 922 1930</t>
  </si>
  <si>
    <t>destininfo@str.com     www.str.com</t>
  </si>
  <si>
    <t>industryinfo@str.com     www.str.com</t>
  </si>
  <si>
    <t>2021 © Costar Group. 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2021 STR, LLC / STR Global, Ltd. trading as "STR".</t>
  </si>
  <si>
    <t>Tab 2 - Multi-Segment</t>
  </si>
  <si>
    <t>Currency: USD - US Dollar</t>
  </si>
  <si>
    <t>For the month of: October 2021</t>
  </si>
  <si>
    <t>Currency</t>
  </si>
  <si>
    <t>Current Month - October 2021 vs October 2020</t>
  </si>
  <si>
    <t>Year to Date - October 2021 vs October 2020</t>
  </si>
  <si>
    <t>Participation</t>
  </si>
  <si>
    <t>Occ %</t>
  </si>
  <si>
    <t>ADR</t>
  </si>
  <si>
    <t>RevPAR</t>
  </si>
  <si>
    <t>Percent Change from October 2020</t>
  </si>
  <si>
    <t>Percent Change from YTD 2020</t>
  </si>
  <si>
    <t>Properties</t>
  </si>
  <si>
    <t>Rooms</t>
  </si>
  <si>
    <t>ISO Code</t>
  </si>
  <si>
    <t>Rate</t>
  </si>
  <si>
    <t>Occ</t>
  </si>
  <si>
    <t>Room Rev</t>
  </si>
  <si>
    <t>Room Avail</t>
  </si>
  <si>
    <t>Room Sold</t>
  </si>
  <si>
    <t>Census</t>
  </si>
  <si>
    <t>Sample</t>
  </si>
  <si>
    <t>Williamsburg, VA</t>
  </si>
  <si>
    <t>USD</t>
  </si>
  <si>
    <t>1</t>
  </si>
  <si>
    <t>Virginia Beach, VA</t>
  </si>
  <si>
    <t>Norfolk/Portsmouth, VA</t>
  </si>
  <si>
    <t>A blank row indicates insufficient data.</t>
  </si>
  <si>
    <t>Tab 3 - Trend Newport News, VA+</t>
  </si>
  <si>
    <t>Occupancy (%)</t>
  </si>
  <si>
    <t>Year To Date</t>
  </si>
  <si>
    <t>Running 12 Months</t>
  </si>
  <si>
    <t>May</t>
  </si>
  <si>
    <t>Jun</t>
  </si>
  <si>
    <t>Jul</t>
  </si>
  <si>
    <t>Aug</t>
  </si>
  <si>
    <t>Sep</t>
  </si>
  <si>
    <t>Oct</t>
  </si>
  <si>
    <t>Nov</t>
  </si>
  <si>
    <t>Dec</t>
  </si>
  <si>
    <t>Jan</t>
  </si>
  <si>
    <t>Feb</t>
  </si>
  <si>
    <t>Mar</t>
  </si>
  <si>
    <t>Apr</t>
  </si>
  <si>
    <t>This Year</t>
  </si>
  <si>
    <t>Last Year</t>
  </si>
  <si>
    <t>Percent Change</t>
  </si>
  <si>
    <t>Supply</t>
  </si>
  <si>
    <t>Demand</t>
  </si>
  <si>
    <t>Revenue</t>
  </si>
  <si>
    <t>Census %</t>
  </si>
  <si>
    <t>Census Props</t>
  </si>
  <si>
    <t>Census Rooms</t>
  </si>
  <si>
    <t>% Rooms Participants</t>
  </si>
  <si>
    <t>Tab 4 - Response Newport News, VA+</t>
  </si>
  <si>
    <t>STR Code</t>
  </si>
  <si>
    <t>Name of Establishment</t>
  </si>
  <si>
    <t>City &amp; State</t>
  </si>
  <si>
    <t>Zip Code</t>
  </si>
  <si>
    <t>Aff Date</t>
  </si>
  <si>
    <t>Open Date</t>
  </si>
  <si>
    <t>Chg in Rms</t>
  </si>
  <si>
    <t>J</t>
  </si>
  <si>
    <t>F</t>
  </si>
  <si>
    <t>M</t>
  </si>
  <si>
    <t>A</t>
  </si>
  <si>
    <t>S</t>
  </si>
  <si>
    <t>O</t>
  </si>
  <si>
    <t>N</t>
  </si>
  <si>
    <t>D</t>
  </si>
  <si>
    <t>Brentwood Suites</t>
  </si>
  <si>
    <t xml:space="preserve">Newport News, VA </t>
  </si>
  <si>
    <t>23601</t>
  </si>
  <si>
    <t>Jun 1986</t>
  </si>
  <si>
    <t>Budget Lodge</t>
  </si>
  <si>
    <t>City Center Inn</t>
  </si>
  <si>
    <t>Mar 2018</t>
  </si>
  <si>
    <t>May 1987</t>
  </si>
  <si>
    <t>Closed - Budget Motel &amp; Suites</t>
  </si>
  <si>
    <t>Jan 2016</t>
  </si>
  <si>
    <t>Closed - Midtown Motel</t>
  </si>
  <si>
    <t>Mar 2013</t>
  </si>
  <si>
    <t>Jun 1971</t>
  </si>
  <si>
    <t>Closed - Point Plaza Suites &amp; Conference Center</t>
  </si>
  <si>
    <t>Dec 2020</t>
  </si>
  <si>
    <t>Jun 1969</t>
  </si>
  <si>
    <t>Y</t>
  </si>
  <si>
    <t>Holiday Inn Express &amp; Suites Newport News</t>
  </si>
  <si>
    <t>Jun 2015</t>
  </si>
  <si>
    <t>Oct 2003</t>
  </si>
  <si>
    <t>●</t>
  </si>
  <si>
    <t>Host Inn</t>
  </si>
  <si>
    <t>Mar 1991</t>
  </si>
  <si>
    <t>Motel 6 Newport News</t>
  </si>
  <si>
    <t>Nov 1992</t>
  </si>
  <si>
    <t>Super 8 Newport News</t>
  </si>
  <si>
    <t>Best Western Plus Newport News Inn &amp; Suites</t>
  </si>
  <si>
    <t>23602</t>
  </si>
  <si>
    <t>Feb 2011</t>
  </si>
  <si>
    <t>Mar 2006</t>
  </si>
  <si>
    <t>Comfort Inn Newport News-Hampton I-64</t>
  </si>
  <si>
    <t>Feb 1988</t>
  </si>
  <si>
    <t>Comfort Suites Newport News Airport</t>
  </si>
  <si>
    <t>Jun 2006</t>
  </si>
  <si>
    <t>Country Inn &amp; Suites Newport News South</t>
  </si>
  <si>
    <t>Dec 2005</t>
  </si>
  <si>
    <t>Courtyard Newport News Airport</t>
  </si>
  <si>
    <t>Sep 2008</t>
  </si>
  <si>
    <t>Extended Stay America Newport News I 64 Jefferson Avenue</t>
  </si>
  <si>
    <t>Jul 1997</t>
  </si>
  <si>
    <t>Hampton by Hilton Inn &amp; Suites Newport News (Oyster Point)</t>
  </si>
  <si>
    <t>Jun 1995</t>
  </si>
  <si>
    <t>Hampton by Hilton Inn Newport News-Yorktown</t>
  </si>
  <si>
    <t>Sep 1999</t>
  </si>
  <si>
    <t>Hilton Garden Inn Newport News</t>
  </si>
  <si>
    <t>Jul 2004</t>
  </si>
  <si>
    <t>InTown Suites Newport News Williamsburg</t>
  </si>
  <si>
    <t>May 2015</t>
  </si>
  <si>
    <t>Jul 2005</t>
  </si>
  <si>
    <t>James River West Motel</t>
  </si>
  <si>
    <t>Jun 1960</t>
  </si>
  <si>
    <t>Microtel Inn &amp; Suites by Wyndham Newport News Airport</t>
  </si>
  <si>
    <t>Dec 1998</t>
  </si>
  <si>
    <t>Oyster Point Inn &amp; Suites</t>
  </si>
  <si>
    <t>Mar 2019</t>
  </si>
  <si>
    <t>Sep 2006</t>
  </si>
  <si>
    <t>Residence Inn Newport News Airport</t>
  </si>
  <si>
    <t>Oct 2008</t>
  </si>
  <si>
    <t>The Lodge @ Kiln Creek</t>
  </si>
  <si>
    <t>Jun 1991</t>
  </si>
  <si>
    <t>Travel Inn Newport News</t>
  </si>
  <si>
    <t>Comfort Inn Newport News/Williamsburg East</t>
  </si>
  <si>
    <t>23603</t>
  </si>
  <si>
    <t>Jun 2020</t>
  </si>
  <si>
    <t>Mar 1998</t>
  </si>
  <si>
    <t>Fort Eustis Inn</t>
  </si>
  <si>
    <t>The Mulberry Inn &amp; Plaza @ Fort Eustis</t>
  </si>
  <si>
    <t>Jun 1985</t>
  </si>
  <si>
    <t>Birchwood Suites</t>
  </si>
  <si>
    <t>23605</t>
  </si>
  <si>
    <t>Jan 2020</t>
  </si>
  <si>
    <t>Jun 1957</t>
  </si>
  <si>
    <t>Closed - Windwood Plaza Hotel</t>
  </si>
  <si>
    <t>Sep 1972</t>
  </si>
  <si>
    <t>Express Inn</t>
  </si>
  <si>
    <t>HomeTowne Studios by Red Roof Newport News</t>
  </si>
  <si>
    <t>Apr 2021</t>
  </si>
  <si>
    <t>Super 8 Newport News/Jefferson Avenue</t>
  </si>
  <si>
    <t>Aug 1988</t>
  </si>
  <si>
    <t>Travelers Inn Motel</t>
  </si>
  <si>
    <t>Jan 1990</t>
  </si>
  <si>
    <t>May 1962</t>
  </si>
  <si>
    <t>Closed - Magnuson Hotel &amp; Convention Center @ Oyster Point</t>
  </si>
  <si>
    <t>23606</t>
  </si>
  <si>
    <t>Jan 2017</t>
  </si>
  <si>
    <t>Apr 1989</t>
  </si>
  <si>
    <t>Closed - Newport News Grosvenor</t>
  </si>
  <si>
    <t>Sep 1991</t>
  </si>
  <si>
    <t>Feb 1987</t>
  </si>
  <si>
    <t>Closed - Relax Inn</t>
  </si>
  <si>
    <t>Closed - Warwick Motel</t>
  </si>
  <si>
    <t>Jun 2000</t>
  </si>
  <si>
    <t>Days Inn Newport News Near City Center At Oyster Point</t>
  </si>
  <si>
    <t>Sep 1988</t>
  </si>
  <si>
    <t>Extended Stay America Newport News - Oyster Point</t>
  </si>
  <si>
    <t>Dec 1996</t>
  </si>
  <si>
    <t>Holiday Inn Newport News Hampton</t>
  </si>
  <si>
    <t>May 2018</t>
  </si>
  <si>
    <t>InTown Suites Newport News</t>
  </si>
  <si>
    <t>Aug 1998</t>
  </si>
  <si>
    <t>InTown Suites Newport News City Center</t>
  </si>
  <si>
    <t>Aug 2014</t>
  </si>
  <si>
    <t>Aug 2006</t>
  </si>
  <si>
    <t>InTown Suites Newport News North</t>
  </si>
  <si>
    <t>May 2002</t>
  </si>
  <si>
    <t>Sep 1997</t>
  </si>
  <si>
    <t>Key West Inn Newport News</t>
  </si>
  <si>
    <t>Aug 2013</t>
  </si>
  <si>
    <t>Jun 1987</t>
  </si>
  <si>
    <t>Marriott Newport News @ City Center</t>
  </si>
  <si>
    <t>Closed - Warwick Hotel</t>
  </si>
  <si>
    <t>23607</t>
  </si>
  <si>
    <t>Oct 1992</t>
  </si>
  <si>
    <t>Closed - Newport News Inn</t>
  </si>
  <si>
    <t>23608</t>
  </si>
  <si>
    <t>Aug 2015</t>
  </si>
  <si>
    <t>Jun 1988</t>
  </si>
  <si>
    <t>Days Inn Newport News</t>
  </si>
  <si>
    <t>Economy Inn &amp; Suites</t>
  </si>
  <si>
    <t>Jul 2014</t>
  </si>
  <si>
    <t>Motel 6 Newport News - Fort Eustis</t>
  </si>
  <si>
    <t>Dec 2019</t>
  </si>
  <si>
    <t>Jun 1984</t>
  </si>
  <si>
    <t>○</t>
  </si>
  <si>
    <t>Newport News Inn</t>
  </si>
  <si>
    <t>Jul 2010</t>
  </si>
  <si>
    <t>Total Properties:</t>
  </si>
  <si>
    <t>- Monthly data received by STR</t>
  </si>
  <si>
    <t>- Monthly and daily data received by STR</t>
  </si>
  <si>
    <t>Blank - No data received by STR</t>
  </si>
  <si>
    <t>- (Chg in Rms) Property has experienced a room addition or drop during the time period of the report</t>
  </si>
  <si>
    <t>Tab 5 - Help</t>
  </si>
  <si>
    <t>Glossary:</t>
  </si>
  <si>
    <t>Frequently Asked Questions (FAQ):</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</si>
</sst>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 numFmtId="61" formatCode="#,##0.0;-#,##0.0"/>
    <numFmt numFmtId="62" formatCode="#,##0.00;-#,##0.00"/>
  </numFmts>
  <fonts count="37">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sz val="11"/>
      <color indexed="9"/>
      <name val="Arial"/>
      <family val="2"/>
    </font>
    <font>
      <sz val="10"/>
      <color indexed="55"/>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8"/>
      <color indexed="8"/>
      <name val="Arial"/>
      <family val="0"/>
    </font>
    <font>
      <sz val="14"/>
      <name val="Arial"/>
      <family val="0"/>
    </font>
    <font>
      <b/>
      <sz val="18"/>
      <name val="Arial"/>
      <family val="0"/>
    </font>
    <font>
      <sz val="13"/>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9">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22"/>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22"/>
      </left>
      <right>
        <color indexed="22"/>
      </right>
      <top>
        <color indexed="22"/>
      </top>
      <bottom style="thin">
        <color indexed="22"/>
      </bottom>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1" fontId="0" fillId="0" borderId="0" xfId="0" applyFont="1" applyAlignment="1" applyProtection="1">
      <alignment/>
      <protection/>
    </xf>
    <xf numFmtId="0" fontId="0" fillId="3" borderId="0" xfId="0" applyNumberFormat="1"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0" fillId="0" borderId="0" xfId="0" applyNumberFormat="1" applyFont="1" applyFill="1" applyBorder="1" applyAlignment="1" applyProtection="1">
      <alignment/>
      <protection/>
    </xf>
    <xf numFmtId="58" fontId="0" fillId="3" borderId="0" xfId="0" applyFont="1" applyBorder="1" applyAlignment="1" applyProtection="1">
      <alignment horizontal="left"/>
      <protection/>
    </xf>
    <xf numFmtId="0" fontId="0" fillId="0" borderId="0" xfId="0" applyNumberFormat="1" applyFont="1" applyFill="1" applyAlignment="1" applyProtection="1">
      <alignment horizontal="centerContinuous"/>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4" fillId="0" borderId="0" xfId="0" applyNumberFormat="1" applyFont="1" applyAlignment="1" applyProtection="1">
      <alignment/>
      <protection/>
    </xf>
    <xf numFmtId="0" fontId="21" fillId="0" borderId="0" xfId="0" applyNumberFormat="1" applyFont="1" applyFill="1" applyBorder="1" applyAlignment="1" applyProtection="1">
      <alignment/>
      <protection/>
    </xf>
    <xf numFmtId="0" fontId="22" fillId="2" borderId="1" xfId="0" applyNumberFormat="1" applyFont="1" applyAlignment="1" applyProtection="1">
      <alignment horizontal="center" vertical="center"/>
      <protection/>
    </xf>
    <xf numFmtId="1" fontId="21" fillId="0" borderId="6" xfId="0" applyFont="1" applyAlignment="1" applyProtection="1">
      <alignment vertical="center"/>
      <protection/>
    </xf>
    <xf numFmtId="1" fontId="21" fillId="0" borderId="5" xfId="0" applyFont="1" applyAlignment="1" applyProtection="1">
      <alignment vertical="center"/>
      <protection/>
    </xf>
    <xf numFmtId="0" fontId="21" fillId="0" borderId="3" xfId="0" applyNumberFormat="1" applyFont="1" applyAlignment="1" applyProtection="1">
      <alignment/>
      <protection/>
    </xf>
    <xf numFmtId="0" fontId="21" fillId="3" borderId="0" xfId="0" applyNumberFormat="1" applyFont="1" applyAlignment="1" applyProtection="1">
      <alignment/>
      <protection/>
    </xf>
    <xf numFmtId="0" fontId="23" fillId="4" borderId="0" xfId="0" applyNumberFormat="1" applyFont="1" applyBorder="1" applyAlignment="1" applyProtection="1">
      <alignment/>
      <protection/>
    </xf>
    <xf numFmtId="0" fontId="21" fillId="4" borderId="0" xfId="0" applyNumberFormat="1" applyFont="1" applyBorder="1" applyAlignment="1" applyProtection="1">
      <alignment/>
      <protection/>
    </xf>
    <xf numFmtId="0" fontId="21" fillId="0" borderId="0" xfId="0" applyNumberFormat="1" applyFont="1" applyFill="1" applyBorder="1" applyAlignment="1" applyProtection="1">
      <alignment horizontal="center"/>
      <protection/>
    </xf>
    <xf numFmtId="0" fontId="0" fillId="2" borderId="9" xfId="0" applyNumberFormat="1" applyFont="1" applyAlignment="1" applyProtection="1">
      <alignment horizontal="center" vertical="center"/>
      <protection/>
    </xf>
    <xf numFmtId="0" fontId="21" fillId="0" borderId="3" xfId="0" applyNumberFormat="1" applyFont="1" applyAlignment="1" applyProtection="1">
      <alignment horizontal="center"/>
      <protection/>
    </xf>
    <xf numFmtId="0" fontId="21" fillId="3" borderId="0" xfId="0" applyNumberFormat="1" applyFont="1" applyAlignment="1" applyProtection="1">
      <alignment horizontal="center"/>
      <protection/>
    </xf>
    <xf numFmtId="0" fontId="21" fillId="4" borderId="0" xfId="0" applyNumberFormat="1" applyFont="1" applyBorder="1" applyAlignment="1" applyProtection="1">
      <alignment horizontal="center"/>
      <protection/>
    </xf>
    <xf numFmtId="0" fontId="24" fillId="0" borderId="10" xfId="0" applyNumberFormat="1" applyFont="1" applyFill="1" applyAlignment="1" applyProtection="1">
      <alignment horizontal="right"/>
      <protection/>
    </xf>
    <xf numFmtId="59" fontId="0" fillId="0" borderId="3" xfId="0" applyFont="1" applyAlignment="1" applyProtection="1">
      <alignment horizontal="center"/>
      <protection/>
    </xf>
    <xf numFmtId="59" fontId="0" fillId="3" borderId="0" xfId="0" applyFont="1" applyAlignment="1" applyProtection="1">
      <alignment horizontal="center"/>
      <protection/>
    </xf>
    <xf numFmtId="0" fontId="24" fillId="5" borderId="11" xfId="0" applyNumberFormat="1" applyFont="1" applyAlignment="1" applyProtection="1">
      <alignment horizontal="right"/>
      <protection/>
    </xf>
    <xf numFmtId="0" fontId="24" fillId="0" borderId="12" xfId="0" applyNumberFormat="1" applyFont="1" applyAlignment="1" applyProtection="1">
      <alignment horizontal="right"/>
      <protection/>
    </xf>
    <xf numFmtId="59" fontId="0" fillId="0" borderId="1" xfId="0" applyFont="1" applyAlignment="1" applyProtection="1">
      <alignment horizontal="center"/>
      <protection/>
    </xf>
    <xf numFmtId="0" fontId="4" fillId="3" borderId="0" xfId="0" applyNumberFormat="1" applyFont="1" applyAlignment="1" applyProtection="1">
      <alignment horizontal="center"/>
      <protection/>
    </xf>
    <xf numFmtId="0" fontId="16" fillId="3" borderId="0" xfId="0" applyNumberFormat="1" applyFont="1" applyAlignment="1" applyProtection="1">
      <alignment horizontal="right"/>
      <protection/>
    </xf>
    <xf numFmtId="0" fontId="24" fillId="0" borderId="0" xfId="0" applyNumberFormat="1" applyFont="1" applyAlignment="1" applyProtection="1">
      <alignment horizontal="right"/>
      <protection/>
    </xf>
    <xf numFmtId="59" fontId="0" fillId="0" borderId="0" xfId="0" applyFont="1" applyAlignment="1" applyProtection="1">
      <alignment horizontal="center"/>
      <protection/>
    </xf>
    <xf numFmtId="1" fontId="21" fillId="0" borderId="3" xfId="0" applyFont="1" applyAlignment="1" applyProtection="1">
      <alignment horizontal="center"/>
      <protection/>
    </xf>
    <xf numFmtId="3" fontId="0" fillId="0" borderId="3" xfId="0" applyFont="1" applyAlignment="1" applyProtection="1">
      <alignment horizontal="center"/>
      <protection/>
    </xf>
    <xf numFmtId="3" fontId="0" fillId="0" borderId="1" xfId="0" applyFont="1" applyAlignment="1" applyProtection="1">
      <alignment horizontal="center"/>
      <protection/>
    </xf>
    <xf numFmtId="0" fontId="22" fillId="2" borderId="1" xfId="0" applyNumberFormat="1" applyFont="1" applyAlignment="1" applyProtection="1">
      <alignment horizontal="center" vertical="center" wrapText="1"/>
      <protection/>
    </xf>
    <xf numFmtId="0" fontId="21" fillId="0" borderId="13" xfId="0" applyNumberFormat="1" applyFont="1" applyAlignment="1" applyProtection="1">
      <alignment/>
      <protection/>
    </xf>
    <xf numFmtId="0" fontId="21" fillId="0" borderId="0" xfId="0" applyNumberFormat="1" applyFont="1" applyAlignment="1" applyProtection="1">
      <alignment/>
      <protection/>
    </xf>
    <xf numFmtId="0" fontId="0" fillId="2" borderId="9" xfId="0" applyNumberFormat="1" applyFont="1" applyAlignment="1" applyProtection="1">
      <alignment horizontal="center" vertical="center" wrapText="1"/>
      <protection/>
    </xf>
    <xf numFmtId="0" fontId="21" fillId="0" borderId="13" xfId="0" applyNumberFormat="1" applyFont="1" applyAlignment="1" applyProtection="1">
      <alignment horizontal="center"/>
      <protection/>
    </xf>
    <xf numFmtId="0" fontId="21" fillId="0" borderId="0" xfId="0" applyNumberFormat="1" applyFont="1" applyAlignment="1" applyProtection="1">
      <alignment horizontal="center"/>
      <protection/>
    </xf>
    <xf numFmtId="0" fontId="26" fillId="4" borderId="0" xfId="0" applyNumberFormat="1" applyFont="1" applyBorder="1" applyAlignment="1" applyProtection="1">
      <alignment/>
      <protection/>
    </xf>
    <xf numFmtId="0" fontId="23" fillId="0" borderId="0" xfId="0" applyNumberFormat="1" applyFont="1" applyFill="1" applyBorder="1" applyAlignment="1" applyProtection="1">
      <alignment/>
      <protection/>
    </xf>
    <xf numFmtId="0" fontId="1" fillId="4" borderId="0" xfId="0" applyNumberFormat="1" applyFont="1" applyBorder="1" applyAlignment="1" applyProtection="1">
      <alignment/>
      <protection/>
    </xf>
    <xf numFmtId="0" fontId="1" fillId="0" borderId="0" xfId="0" applyNumberFormat="1" applyFont="1" applyBorder="1" applyAlignment="1" applyProtection="1">
      <alignment/>
      <protection/>
    </xf>
    <xf numFmtId="60" fontId="1" fillId="4" borderId="0" xfId="0" applyFont="1" applyBorder="1" applyAlignment="1" applyProtection="1">
      <alignment/>
      <protection/>
    </xf>
    <xf numFmtId="60" fontId="26" fillId="4" borderId="0" xfId="0" applyFont="1" applyBorder="1" applyAlignment="1" applyProtection="1">
      <alignment/>
      <protection/>
    </xf>
    <xf numFmtId="0" fontId="0" fillId="0" borderId="0" xfId="0" applyNumberFormat="1" applyFont="1" applyFill="1" applyBorder="1" applyAlignment="1" applyProtection="1">
      <alignment vertical="center"/>
      <protection/>
    </xf>
    <xf numFmtId="59" fontId="0" fillId="0" borderId="0" xfId="0" applyFont="1" applyFill="1" applyAlignment="1" applyProtection="1">
      <alignment/>
      <protection/>
    </xf>
    <xf numFmtId="0" fontId="0" fillId="0" borderId="0" xfId="0" applyNumberFormat="1" applyFont="1" applyFill="1" applyAlignment="1" applyProtection="1">
      <alignment horizontal="right" wrapText="1"/>
      <protection/>
    </xf>
    <xf numFmtId="0" fontId="4"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horizontal="center" wrapText="1"/>
      <protection/>
    </xf>
    <xf numFmtId="0" fontId="17" fillId="0" borderId="0" xfId="0" applyNumberFormat="1" applyFont="1" applyFill="1" applyAlignment="1" applyProtection="1">
      <alignment horizontal="right" wrapText="1"/>
      <protection/>
    </xf>
    <xf numFmtId="0" fontId="1" fillId="3" borderId="0" xfId="0" applyNumberFormat="1" applyFont="1" applyAlignment="1" applyProtection="1">
      <alignment horizontal="center"/>
      <protection/>
    </xf>
    <xf numFmtId="0" fontId="15" fillId="2" borderId="0" xfId="0" applyNumberFormat="1" applyFont="1" applyAlignment="1" applyProtection="1">
      <alignment horizontal="left"/>
      <protection/>
    </xf>
    <xf numFmtId="0" fontId="1" fillId="2" borderId="0" xfId="0" applyNumberFormat="1" applyFont="1" applyAlignment="1" applyProtection="1">
      <alignment horizontal="left"/>
      <protection/>
    </xf>
    <xf numFmtId="0" fontId="15" fillId="2" borderId="0" xfId="0" applyNumberFormat="1" applyFont="1" applyAlignment="1" applyProtection="1">
      <alignment horizontal="left" wrapText="1"/>
      <protection/>
    </xf>
    <xf numFmtId="0" fontId="17" fillId="3" borderId="14" xfId="0" applyNumberFormat="1" applyFont="1" applyAlignment="1" applyProtection="1">
      <alignment horizontal="center" wrapText="1"/>
      <protection/>
    </xf>
    <xf numFmtId="0" fontId="17" fillId="3" borderId="14" xfId="0" applyNumberFormat="1" applyFont="1" applyAlignment="1" applyProtection="1">
      <alignment horizontal="center"/>
      <protection/>
    </xf>
    <xf numFmtId="0" fontId="2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30" fillId="0" borderId="0" xfId="0" applyNumberFormat="1" applyFont="1" applyFill="1" applyBorder="1" applyAlignment="1" applyProtection="1">
      <alignment vertical="top"/>
      <protection/>
    </xf>
    <xf numFmtId="0" fontId="31" fillId="0" borderId="0"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vertical="top" wrapText="1"/>
      <protection/>
    </xf>
    <xf numFmtId="0" fontId="32" fillId="0" borderId="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13" xfId="0" applyNumberFormat="1" applyFont="1" applyBorder="1" applyAlignment="1" applyProtection="1">
      <alignment horizontal="right"/>
      <protection/>
    </xf>
    <xf numFmtId="0" fontId="0" fillId="5" borderId="13"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62" fontId="0" fillId="5" borderId="4" xfId="0" applyNumberFormat="1" applyFont="1" applyFill="1" applyBorder="1" applyAlignment="1" applyProtection="1">
      <alignment/>
      <protection/>
    </xf>
    <xf numFmtId="62"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13" xfId="0" applyNumberFormat="1" applyFont="1" applyBorder="1" applyAlignment="1" applyProtection="1">
      <alignment/>
      <protection/>
    </xf>
    <xf numFmtId="61" fontId="0" fillId="0" borderId="13" xfId="0" applyNumberFormat="1" applyFont="1" applyBorder="1" applyAlignment="1" applyProtection="1">
      <alignment/>
      <protection/>
    </xf>
    <xf numFmtId="61" fontId="0" fillId="0" borderId="0" xfId="0" applyNumberFormat="1" applyFont="1" applyAlignment="1" applyProtection="1">
      <alignment/>
      <protection/>
    </xf>
    <xf numFmtId="62" fontId="0" fillId="0" borderId="13" xfId="0" applyNumberFormat="1" applyFont="1" applyBorder="1" applyAlignment="1" applyProtection="1">
      <alignment/>
      <protection/>
    </xf>
    <xf numFmtId="62" fontId="0" fillId="0" borderId="0" xfId="0" applyNumberFormat="1" applyFont="1" applyAlignment="1" applyProtection="1">
      <alignment/>
      <protection/>
    </xf>
    <xf numFmtId="62" fontId="0" fillId="0" borderId="13" xfId="0" applyNumberFormat="1" applyFont="1" applyBorder="1" applyAlignment="1" applyProtection="1">
      <alignment/>
      <protection/>
    </xf>
    <xf numFmtId="62" fontId="0" fillId="0" borderId="0" xfId="0" applyNumberFormat="1" applyFont="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0" fontId="0" fillId="0" borderId="13" xfId="0" applyNumberFormat="1" applyFont="1" applyFill="1" applyBorder="1" applyAlignment="1" applyProtection="1">
      <alignment/>
      <protection/>
    </xf>
    <xf numFmtId="0" fontId="0" fillId="5" borderId="13" xfId="0" applyNumberFormat="1" applyFont="1" applyFill="1" applyBorder="1" applyAlignment="1" applyProtection="1">
      <alignment/>
      <protection/>
    </xf>
    <xf numFmtId="0" fontId="0" fillId="5" borderId="13" xfId="0" applyNumberFormat="1" applyFont="1" applyFill="1" applyBorder="1" applyAlignment="1" applyProtection="1">
      <alignment horizontal="center"/>
      <protection/>
    </xf>
    <xf numFmtId="61" fontId="0" fillId="5" borderId="13" xfId="0" applyNumberFormat="1" applyFont="1" applyFill="1" applyBorder="1" applyAlignment="1" applyProtection="1">
      <alignment/>
      <protection/>
    </xf>
    <xf numFmtId="61" fontId="0" fillId="5" borderId="0" xfId="0" applyNumberFormat="1" applyFont="1" applyFill="1" applyAlignment="1" applyProtection="1">
      <alignment/>
      <protection/>
    </xf>
    <xf numFmtId="62" fontId="0" fillId="5" borderId="13" xfId="0" applyNumberFormat="1" applyFont="1" applyFill="1" applyBorder="1" applyAlignment="1" applyProtection="1">
      <alignment/>
      <protection/>
    </xf>
    <xf numFmtId="62" fontId="0" fillId="5" borderId="0" xfId="0" applyNumberFormat="1" applyFont="1" applyFill="1" applyAlignment="1" applyProtection="1">
      <alignment/>
      <protection/>
    </xf>
    <xf numFmtId="1" fontId="0" fillId="5" borderId="13" xfId="0" applyFont="1" applyFill="1" applyBorder="1" applyAlignment="1" applyProtection="1">
      <alignment/>
      <protection/>
    </xf>
    <xf numFmtId="1" fontId="0" fillId="5" borderId="0" xfId="0" applyFont="1" applyFill="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59" fontId="0" fillId="0" borderId="6" xfId="0" applyFont="1" applyBorder="1" applyAlignment="1" applyProtection="1">
      <alignment/>
      <protection/>
    </xf>
    <xf numFmtId="2" fontId="0" fillId="0" borderId="6" xfId="0" applyFont="1" applyBorder="1" applyAlignment="1" applyProtection="1">
      <alignment/>
      <protection/>
    </xf>
    <xf numFmtId="1" fontId="0" fillId="0" borderId="6" xfId="0" applyFont="1" applyBorder="1" applyAlignment="1" applyProtection="1">
      <alignment/>
      <protection/>
    </xf>
    <xf numFmtId="0" fontId="17" fillId="4" borderId="13" xfId="0" applyNumberFormat="1" applyFont="1" applyBorder="1" applyAlignment="1" applyProtection="1">
      <alignment/>
      <protection/>
    </xf>
    <xf numFmtId="0" fontId="1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protection/>
    </xf>
    <xf numFmtId="0" fontId="23" fillId="0" borderId="0" xfId="0" applyNumberFormat="1" applyFont="1" applyFill="1" applyAlignment="1" applyProtection="1">
      <alignment horizontal="left"/>
      <protection/>
    </xf>
    <xf numFmtId="0" fontId="33"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0" fillId="3" borderId="0" xfId="0" applyNumberFormat="1" applyFont="1" applyFill="1" applyAlignment="1" applyProtection="1">
      <alignment/>
      <protection/>
    </xf>
    <xf numFmtId="0" fontId="10" fillId="0" borderId="0" xfId="0" applyNumberFormat="1" applyFont="1" applyFill="1" applyBorder="1" applyAlignment="1" applyProtection="1">
      <alignment vertical="center"/>
      <protection/>
    </xf>
    <xf numFmtId="1" fontId="21" fillId="0" borderId="4" xfId="0" applyFont="1" applyBorder="1" applyAlignment="1" applyProtection="1">
      <alignment horizontal="center"/>
      <protection/>
    </xf>
    <xf numFmtId="1" fontId="21" fillId="0" borderId="7" xfId="0" applyFont="1" applyBorder="1" applyAlignment="1" applyProtection="1">
      <alignment horizontal="center"/>
      <protection/>
    </xf>
    <xf numFmtId="59" fontId="0" fillId="0" borderId="4" xfId="0" applyFont="1" applyBorder="1" applyAlignment="1" applyProtection="1">
      <alignment horizontal="center"/>
      <protection/>
    </xf>
    <xf numFmtId="59" fontId="0" fillId="5" borderId="13" xfId="0" applyFont="1" applyBorder="1" applyAlignment="1" applyProtection="1">
      <alignment horizontal="center"/>
      <protection/>
    </xf>
    <xf numFmtId="59" fontId="0" fillId="0" borderId="7" xfId="0" applyFont="1" applyBorder="1" applyAlignment="1" applyProtection="1">
      <alignment horizontal="center"/>
      <protection/>
    </xf>
    <xf numFmtId="1" fontId="21" fillId="0" borderId="4" xfId="0" applyFont="1" applyAlignment="1" applyProtection="1">
      <alignment horizontal="center"/>
      <protection/>
    </xf>
    <xf numFmtId="0" fontId="21" fillId="0" borderId="7" xfId="0" applyNumberFormat="1" applyFont="1" applyBorder="1" applyAlignment="1" applyProtection="1">
      <alignment horizontal="center"/>
      <protection/>
    </xf>
    <xf numFmtId="2" fontId="0" fillId="0" borderId="4" xfId="0" applyFont="1" applyBorder="1" applyAlignment="1" applyProtection="1">
      <alignment horizontal="center"/>
      <protection/>
    </xf>
    <xf numFmtId="2" fontId="0" fillId="5" borderId="13" xfId="0" applyFont="1" applyBorder="1" applyAlignment="1" applyProtection="1">
      <alignment horizontal="center"/>
      <protection/>
    </xf>
    <xf numFmtId="3" fontId="0" fillId="0" borderId="4" xfId="0" applyFont="1" applyBorder="1" applyAlignment="1" applyProtection="1">
      <alignment horizontal="center"/>
      <protection/>
    </xf>
    <xf numFmtId="3" fontId="0" fillId="5" borderId="13" xfId="0" applyFont="1" applyBorder="1" applyAlignment="1" applyProtection="1">
      <alignment horizontal="center"/>
      <protection/>
    </xf>
    <xf numFmtId="1" fontId="0" fillId="0" borderId="4" xfId="0" applyFont="1" applyBorder="1" applyAlignment="1" applyProtection="1">
      <alignment horizontal="center"/>
      <protection/>
    </xf>
    <xf numFmtId="1" fontId="0" fillId="5" borderId="13" xfId="0" applyFont="1" applyBorder="1" applyAlignment="1" applyProtection="1">
      <alignment horizontal="center"/>
      <protection/>
    </xf>
    <xf numFmtId="1" fontId="21" fillId="0" borderId="7" xfId="0" applyFont="1" applyAlignment="1" applyProtection="1">
      <alignment horizontal="center"/>
      <protection/>
    </xf>
    <xf numFmtId="59" fontId="0" fillId="0" borderId="4" xfId="0" applyFont="1" applyAlignment="1" applyProtection="1">
      <alignment horizontal="center"/>
      <protection/>
    </xf>
    <xf numFmtId="59" fontId="0" fillId="5" borderId="13" xfId="0" applyFont="1" applyAlignment="1" applyProtection="1">
      <alignment horizontal="center"/>
      <protection/>
    </xf>
    <xf numFmtId="59" fontId="0" fillId="0" borderId="7" xfId="0" applyFont="1" applyAlignment="1" applyProtection="1">
      <alignment horizontal="center"/>
      <protection/>
    </xf>
    <xf numFmtId="0" fontId="21" fillId="0" borderId="7" xfId="0" applyNumberFormat="1" applyFont="1" applyAlignment="1" applyProtection="1">
      <alignment horizontal="center"/>
      <protection/>
    </xf>
    <xf numFmtId="2" fontId="0" fillId="0" borderId="4" xfId="0" applyFont="1" applyAlignment="1" applyProtection="1">
      <alignment horizontal="center"/>
      <protection/>
    </xf>
    <xf numFmtId="2" fontId="0" fillId="5" borderId="13" xfId="0" applyFont="1" applyAlignment="1" applyProtection="1">
      <alignment horizontal="center"/>
      <protection/>
    </xf>
    <xf numFmtId="3" fontId="0" fillId="0" borderId="4" xfId="0" applyFont="1" applyAlignment="1" applyProtection="1">
      <alignment horizontal="center"/>
      <protection/>
    </xf>
    <xf numFmtId="3" fontId="0" fillId="5" borderId="13" xfId="0" applyFont="1" applyAlignment="1" applyProtection="1">
      <alignment horizontal="center"/>
      <protection/>
    </xf>
    <xf numFmtId="1" fontId="0" fillId="0" borderId="4" xfId="0" applyFont="1" applyAlignment="1" applyProtection="1">
      <alignment horizontal="center"/>
      <protection/>
    </xf>
    <xf numFmtId="1" fontId="0" fillId="5" borderId="13" xfId="0" applyFont="1" applyAlignment="1" applyProtection="1">
      <alignment horizontal="center"/>
      <protection/>
    </xf>
    <xf numFmtId="59" fontId="0" fillId="0" borderId="0" xfId="0" applyFont="1" applyFill="1" applyBorder="1" applyAlignment="1" applyProtection="1">
      <alignment/>
      <protection/>
    </xf>
    <xf numFmtId="0" fontId="1" fillId="0" borderId="0" xfId="0" applyNumberFormat="1" applyFont="1" applyFill="1" applyBorder="1" applyAlignment="1" applyProtection="1">
      <alignment/>
      <protection/>
    </xf>
    <xf numFmtId="1" fontId="21" fillId="0" borderId="8" xfId="0" applyFont="1" applyAlignment="1" applyProtection="1">
      <alignment horizontal="center"/>
      <protection/>
    </xf>
    <xf numFmtId="59" fontId="0" fillId="0" borderId="6" xfId="0" applyFont="1" applyAlignment="1" applyProtection="1">
      <alignment horizontal="center"/>
      <protection/>
    </xf>
    <xf numFmtId="59" fontId="0" fillId="5" borderId="0" xfId="0" applyFont="1" applyAlignment="1" applyProtection="1">
      <alignment horizontal="center"/>
      <protection/>
    </xf>
    <xf numFmtId="59" fontId="0" fillId="0" borderId="8" xfId="0" applyFont="1" applyAlignment="1" applyProtection="1">
      <alignment horizontal="center"/>
      <protection/>
    </xf>
    <xf numFmtId="0" fontId="21" fillId="0" borderId="8" xfId="0" applyNumberFormat="1" applyFont="1" applyAlignment="1" applyProtection="1">
      <alignment horizontal="center"/>
      <protection/>
    </xf>
    <xf numFmtId="2" fontId="0" fillId="0" borderId="6" xfId="0" applyFont="1" applyAlignment="1" applyProtection="1">
      <alignment horizontal="center"/>
      <protection/>
    </xf>
    <xf numFmtId="2" fontId="0" fillId="5" borderId="0" xfId="0" applyFont="1" applyAlignment="1" applyProtection="1">
      <alignment horizontal="center"/>
      <protection/>
    </xf>
    <xf numFmtId="3" fontId="0" fillId="0" borderId="6" xfId="0" applyFont="1" applyAlignment="1" applyProtection="1">
      <alignment horizontal="center"/>
      <protection/>
    </xf>
    <xf numFmtId="3" fontId="0" fillId="5" borderId="0" xfId="0" applyFont="1" applyAlignment="1" applyProtection="1">
      <alignment horizontal="center"/>
      <protection/>
    </xf>
    <xf numFmtId="1" fontId="0" fillId="0" borderId="6" xfId="0" applyFont="1" applyAlignment="1" applyProtection="1">
      <alignment horizontal="center"/>
      <protection/>
    </xf>
    <xf numFmtId="1" fontId="0" fillId="5" borderId="0" xfId="0" applyFont="1" applyAlignment="1" applyProtection="1">
      <alignment horizontal="center"/>
      <protection/>
    </xf>
    <xf numFmtId="58" fontId="4" fillId="3" borderId="0" xfId="0" applyFont="1" applyBorder="1" applyAlignment="1" applyProtection="1">
      <alignment/>
      <protection/>
    </xf>
    <xf numFmtId="59" fontId="0" fillId="0" borderId="2" xfId="0" applyFont="1" applyAlignment="1" applyProtection="1">
      <alignment horizontal="center"/>
      <protection/>
    </xf>
    <xf numFmtId="2" fontId="0" fillId="5" borderId="1" xfId="0" applyFont="1" applyAlignment="1" applyProtection="1">
      <alignment horizontal="center"/>
      <protection/>
    </xf>
    <xf numFmtId="2" fontId="0" fillId="0" borderId="5" xfId="0" applyFont="1" applyAlignment="1" applyProtection="1">
      <alignment horizontal="center"/>
      <protection/>
    </xf>
    <xf numFmtId="3" fontId="0" fillId="0" borderId="5" xfId="0" applyFont="1" applyAlignment="1" applyProtection="1">
      <alignment horizontal="center"/>
      <protection/>
    </xf>
    <xf numFmtId="3" fontId="0" fillId="5" borderId="1" xfId="0" applyFont="1" applyAlignment="1" applyProtection="1">
      <alignment horizontal="center"/>
      <protection/>
    </xf>
    <xf numFmtId="1" fontId="0" fillId="0" borderId="5" xfId="0" applyFont="1" applyAlignment="1" applyProtection="1">
      <alignment horizontal="center"/>
      <protection/>
    </xf>
    <xf numFmtId="1" fontId="0" fillId="5" borderId="1" xfId="0" applyFont="1" applyAlignment="1" applyProtection="1">
      <alignment horizontal="center"/>
      <protection/>
    </xf>
    <xf numFmtId="0" fontId="21" fillId="0" borderId="4" xfId="0" applyNumberFormat="1" applyFont="1" applyAlignment="1" applyProtection="1">
      <alignment horizontal="center"/>
      <protection/>
    </xf>
    <xf numFmtId="0" fontId="21" fillId="0" borderId="0" xfId="0" applyNumberFormat="1" applyFont="1" applyAlignment="1" applyProtection="1">
      <alignment horizontal="center"/>
      <protection/>
    </xf>
    <xf numFmtId="1" fontId="0" fillId="0" borderId="0" xfId="0" applyFont="1" applyAlignment="1" applyProtection="1">
      <alignment horizontal="center"/>
      <protection/>
    </xf>
    <xf numFmtId="0" fontId="0" fillId="0" borderId="6"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0" fillId="0" borderId="5" xfId="0" applyNumberFormat="1" applyFont="1" applyFill="1" applyAlignment="1" applyProtection="1">
      <alignment vertical="center"/>
      <protection/>
    </xf>
    <xf numFmtId="1" fontId="21" fillId="0" borderId="2" xfId="0" applyFont="1" applyAlignment="1" applyProtection="1">
      <alignment horizontal="center"/>
      <protection/>
    </xf>
    <xf numFmtId="59" fontId="0" fillId="0" borderId="5" xfId="0" applyFont="1" applyAlignment="1" applyProtection="1">
      <alignment horizontal="center"/>
      <protection/>
    </xf>
    <xf numFmtId="59" fontId="0" fillId="5" borderId="1" xfId="0" applyFont="1" applyAlignment="1" applyProtection="1">
      <alignment horizontal="center"/>
      <protection/>
    </xf>
    <xf numFmtId="0" fontId="4" fillId="0" borderId="8" xfId="0" applyNumberFormat="1" applyFont="1" applyAlignment="1" applyProtection="1">
      <alignment horizontal="center"/>
      <protection/>
    </xf>
    <xf numFmtId="0" fontId="4" fillId="0" borderId="0" xfId="0" applyNumberFormat="1" applyFont="1" applyAlignment="1" applyProtection="1">
      <alignment horizontal="center"/>
      <protection/>
    </xf>
    <xf numFmtId="0" fontId="21" fillId="0" borderId="4" xfId="0" applyNumberFormat="1" applyFont="1" applyAlignment="1" applyProtection="1">
      <alignment horizontal="center" wrapText="1"/>
      <protection/>
    </xf>
    <xf numFmtId="0" fontId="21" fillId="0" borderId="0" xfId="0" applyNumberFormat="1" applyFont="1" applyAlignment="1" applyProtection="1">
      <alignment horizontal="center" wrapText="1"/>
      <protection/>
    </xf>
    <xf numFmtId="0" fontId="19" fillId="0" borderId="0" xfId="0" applyNumberFormat="1" applyFont="1" applyFill="1" applyBorder="1" applyAlignment="1" applyProtection="1">
      <alignment horizontal="centerContinuous"/>
      <protection/>
    </xf>
    <xf numFmtId="0" fontId="21" fillId="0" borderId="6" xfId="0" applyNumberFormat="1" applyFont="1" applyAlignment="1" applyProtection="1">
      <alignment vertical="center" wrapText="1"/>
      <protection/>
    </xf>
    <xf numFmtId="0" fontId="21" fillId="0" borderId="0" xfId="0" applyNumberFormat="1" applyFont="1" applyAlignment="1" applyProtection="1">
      <alignment vertical="center" wrapText="1"/>
      <protection/>
    </xf>
    <xf numFmtId="0" fontId="19" fillId="0" borderId="0" xfId="0" applyNumberFormat="1" applyFont="1" applyFill="1" applyBorder="1" applyAlignment="1" applyProtection="1">
      <alignment horizontal="right"/>
      <protection/>
    </xf>
    <xf numFmtId="0" fontId="21" fillId="0" borderId="5" xfId="0" applyNumberFormat="1" applyFont="1" applyAlignment="1" applyProtection="1">
      <alignment vertical="center" wrapText="1"/>
      <protection/>
    </xf>
    <xf numFmtId="0" fontId="0" fillId="0" borderId="0" xfId="0" applyFont="1" applyAlignment="1">
      <alignment horizontal="right"/>
    </xf>
    <xf numFmtId="0" fontId="23" fillId="0" borderId="0" xfId="0" applyNumberFormat="1" applyFont="1" applyAlignment="1" applyProtection="1">
      <alignment horizontal="left"/>
      <protection/>
    </xf>
    <xf numFmtId="0" fontId="0" fillId="3" borderId="0" xfId="0" applyFont="1" applyFill="1" applyAlignment="1">
      <alignment/>
    </xf>
    <xf numFmtId="0" fontId="0" fillId="3"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left" vertical="center" wrapText="1"/>
      <protection/>
    </xf>
    <xf numFmtId="0" fontId="0" fillId="5" borderId="13" xfId="0" applyNumberFormat="1" applyFont="1" applyFill="1" applyBorder="1" applyAlignment="1" applyProtection="1">
      <alignment horizontal="center"/>
      <protection/>
    </xf>
    <xf numFmtId="0" fontId="0" fillId="5" borderId="13"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0" borderId="13"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0" borderId="15" xfId="0" applyNumberFormat="1" applyFont="1" applyBorder="1" applyAlignment="1" applyProtection="1">
      <alignment/>
      <protection/>
    </xf>
    <xf numFmtId="0" fontId="0" fillId="0" borderId="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6" xfId="0" applyNumberFormat="1" applyFont="1" applyBorder="1" applyAlignment="1" applyProtection="1">
      <alignment/>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Border="1" applyAlignment="1" applyProtection="1">
      <alignment/>
      <protection/>
    </xf>
    <xf numFmtId="0" fontId="0" fillId="0" borderId="2" xfId="0" applyNumberFormat="1" applyFont="1" applyFill="1" applyBorder="1" applyAlignment="1" applyProtection="1">
      <alignment/>
      <protection/>
    </xf>
    <xf numFmtId="0" fontId="17" fillId="0" borderId="0" xfId="0" applyNumberFormat="1" applyFont="1" applyFill="1" applyAlignment="1" applyProtection="1">
      <alignment horizontal="right"/>
      <protection/>
    </xf>
    <xf numFmtId="0" fontId="0" fillId="4" borderId="0" xfId="0" applyNumberFormat="1" applyFont="1" applyFill="1" applyAlignment="1" applyProtection="1">
      <alignment/>
      <protection/>
    </xf>
    <xf numFmtId="0" fontId="0" fillId="4" borderId="0" xfId="0" applyFill="1" applyAlignment="1">
      <alignment/>
    </xf>
    <xf numFmtId="0" fontId="0" fillId="4" borderId="0" xfId="0" applyNumberFormat="1" applyFont="1" applyFill="1" applyBorder="1" applyAlignment="1" applyProtection="1">
      <alignment/>
      <protection/>
    </xf>
    <xf numFmtId="0" fontId="12" fillId="4" borderId="0" xfId="0" applyNumberFormat="1" applyFont="1" applyFill="1" applyBorder="1" applyAlignment="1" applyProtection="1">
      <alignment/>
      <protection/>
    </xf>
    <xf numFmtId="0" fontId="18"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marker val="1"/>
        <c:axId val="59020439"/>
        <c:axId val="61421904"/>
      </c:lineChart>
      <c:catAx>
        <c:axId val="59020439"/>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61421904"/>
        <c:crosses val="autoZero"/>
        <c:auto val="1"/>
        <c:lblOffset val="100"/>
        <c:noMultiLvlLbl val="0"/>
      </c:catAx>
      <c:valAx>
        <c:axId val="61421904"/>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59020439"/>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009CDE"/>
            </a:solidFill>
          </c:spPr>
          <c:invertIfNegative val="0"/>
          <c:extLst>
            <c:ext xmlns:c14="http://schemas.microsoft.com/office/drawing/2007/8/2/chart" uri="{6F2FDCE9-48DA-4B69-8628-5D25D57E5C99}">
              <c14:invertSolidFillFmt>
                <c14:spPr>
                  <a:solidFill>
                    <a:srgbClr val="009CDE"/>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1"/>
          <c:order val="1"/>
          <c:tx>
            <c:v>ADR</c:v>
          </c:tx>
          <c:spPr>
            <a:solidFill>
              <a:srgbClr val="D22630"/>
            </a:solidFill>
          </c:spPr>
          <c:invertIfNegative val="0"/>
          <c:extLst>
            <c:ext xmlns:c14="http://schemas.microsoft.com/office/drawing/2007/8/2/chart" uri="{6F2FDCE9-48DA-4B69-8628-5D25D57E5C99}">
              <c14:invertSolidFillFmt>
                <c14:spPr>
                  <a:solidFill>
                    <a:srgbClr val="D2263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2"/>
          <c:order val="2"/>
          <c:tx>
            <c:v>RevPAR</c:v>
          </c:tx>
          <c:spPr>
            <a:solidFill>
              <a:srgbClr val="84BD00"/>
            </a:solidFill>
          </c:spPr>
          <c:invertIfNegative val="0"/>
          <c:extLst>
            <c:ext xmlns:c14="http://schemas.microsoft.com/office/drawing/2007/8/2/chart" uri="{6F2FDCE9-48DA-4B69-8628-5D25D57E5C99}">
              <c14:invertSolidFillFmt>
                <c14:spPr>
                  <a:solidFill>
                    <a:srgbClr val="84BD0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axId val="15926225"/>
        <c:axId val="9118298"/>
      </c:barChart>
      <c:catAx>
        <c:axId val="15926225"/>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9118298"/>
        <c:crosses val="autoZero"/>
        <c:auto val="1"/>
        <c:lblOffset val="100"/>
        <c:noMultiLvlLbl val="0"/>
      </c:catAx>
      <c:valAx>
        <c:axId val="9118298"/>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15926225"/>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314325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542925</xdr:colOff>
      <xdr:row>15</xdr:row>
      <xdr:rowOff>161925</xdr:rowOff>
    </xdr:to>
    <xdr:graphicFrame>
      <xdr:nvGraphicFramePr>
        <xdr:cNvPr id="2" name="Chart 3"/>
        <xdr:cNvGraphicFramePr/>
      </xdr:nvGraphicFramePr>
      <xdr:xfrm>
        <a:off x="18268950" y="876300"/>
        <a:ext cx="4695825" cy="3400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300">
        <f>HYPERLINK("#'Multi-Segment'!A1","Multi-Segment")</f>
        <v>0</v>
      </c>
      <c r="C8" s="19"/>
      <c r="D8" s="301">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300">
        <f>HYPERLINK("#'Trend Newport News, VA+'!A1","Trend Newport News, VA+")</f>
        <v>0</v>
      </c>
      <c r="C9" s="19"/>
      <c r="D9" s="301">
        <f>HYPERLINK("#'Trend Newport News, VA+'!A1","3")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300">
        <f>HYPERLINK("#'Response Newport News, VA+'!A1","Response Newport News, VA+")</f>
        <v>0</v>
      </c>
      <c r="C10" s="19"/>
      <c r="D10" s="301">
        <f>HYPERLINK("#'Response Newport News, VA+'!A1","4")</f>
        <v>0</v>
      </c>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300">
        <f>HYPERLINK("#'Help'!A1","Help")</f>
        <v>0</v>
      </c>
      <c r="C11" s="19"/>
      <c r="D11" s="301">
        <f>HYPERLINK("#'Help'!A1","5")</f>
        <v>0</v>
      </c>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19"/>
      <c r="C12" s="19"/>
      <c r="D12" s="20"/>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19"/>
      <c r="C13" s="19"/>
      <c r="D13" s="20"/>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21.14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96" t="s">
        <v>11</v>
      </c>
      <c r="C1" s="30"/>
      <c r="D1" s="31"/>
      <c r="E1" s="149"/>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202" t="s">
        <v>12</v>
      </c>
      <c r="AL1" s="32"/>
      <c r="AM1" s="32"/>
      <c r="AN1" s="32"/>
      <c r="AO1" s="32"/>
      <c r="AP1" s="32"/>
      <c r="AQ1" s="33"/>
      <c r="AR1" s="33"/>
      <c r="AS1" s="33"/>
      <c r="AT1" s="33"/>
      <c r="AU1" s="33"/>
      <c r="AV1" s="34"/>
      <c r="AW1" s="34"/>
      <c r="AX1" s="34"/>
    </row>
    <row r="2" spans="1:50" ht="19.5" customHeight="1">
      <c r="A2" s="29"/>
      <c r="B2" s="83" t="s">
        <v>1</v>
      </c>
      <c r="C2" s="30"/>
      <c r="D2" s="31"/>
      <c r="E2" s="149"/>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150"/>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151"/>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152"/>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153"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154"/>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95"/>
      <c r="AM7" s="32"/>
      <c r="AN7" s="57"/>
      <c r="AO7" s="57"/>
      <c r="AP7" s="57"/>
      <c r="AQ7" s="57"/>
      <c r="AR7" s="57"/>
      <c r="AS7" s="57"/>
      <c r="AT7" s="57"/>
      <c r="AU7" s="57"/>
      <c r="AV7" s="58"/>
      <c r="AW7" s="58"/>
      <c r="AX7" s="58"/>
    </row>
    <row r="8" spans="1:50" ht="24.75" customHeight="1">
      <c r="A8" s="34"/>
      <c r="B8" s="69"/>
      <c r="C8" s="59"/>
      <c r="D8" s="60" t="s">
        <v>25</v>
      </c>
      <c r="E8" s="60" t="s">
        <v>26</v>
      </c>
      <c r="F8" s="61"/>
      <c r="G8" s="60">
        <v>2021</v>
      </c>
      <c r="H8" s="62">
        <v>2020</v>
      </c>
      <c r="I8" s="60">
        <v>2021</v>
      </c>
      <c r="J8" s="62">
        <v>2020</v>
      </c>
      <c r="K8" s="60">
        <v>2021</v>
      </c>
      <c r="L8" s="62">
        <v>2020</v>
      </c>
      <c r="M8" s="60" t="s">
        <v>27</v>
      </c>
      <c r="N8" s="63" t="s">
        <v>19</v>
      </c>
      <c r="O8" s="63" t="s">
        <v>20</v>
      </c>
      <c r="P8" s="64" t="s">
        <v>28</v>
      </c>
      <c r="Q8" s="64" t="s">
        <v>29</v>
      </c>
      <c r="R8" s="65" t="s">
        <v>30</v>
      </c>
      <c r="S8" s="66"/>
      <c r="T8" s="60">
        <v>2021</v>
      </c>
      <c r="U8" s="62">
        <v>2020</v>
      </c>
      <c r="V8" s="60">
        <v>2021</v>
      </c>
      <c r="W8" s="62">
        <v>2020</v>
      </c>
      <c r="X8" s="60">
        <v>2021</v>
      </c>
      <c r="Y8" s="62">
        <v>2020</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63" t="s">
        <v>33</v>
      </c>
      <c r="C9" s="172"/>
      <c r="D9" s="164" t="s">
        <v>34</v>
      </c>
      <c r="E9" s="155" t="s">
        <v>35</v>
      </c>
      <c r="F9" s="172"/>
      <c r="G9" s="165">
        <v>52.5012088139807</v>
      </c>
      <c r="H9" s="166">
        <v>31.1597726167701</v>
      </c>
      <c r="I9" s="167">
        <v>135.331230078327</v>
      </c>
      <c r="J9" s="168">
        <v>104.099171248158</v>
      </c>
      <c r="K9" s="167">
        <v>71.0505316939513</v>
      </c>
      <c r="L9" s="168">
        <v>32.4370650568685</v>
      </c>
      <c r="M9" s="165">
        <v>68.4903463824528</v>
      </c>
      <c r="N9" s="166">
        <v>30.002216593747</v>
      </c>
      <c r="O9" s="166">
        <v>119.04118504367</v>
      </c>
      <c r="P9" s="166">
        <v>116.140794651488</v>
      </c>
      <c r="Q9" s="166">
        <v>-1.32413015917734</v>
      </c>
      <c r="R9" s="166">
        <v>66.2593148907004</v>
      </c>
      <c r="S9" s="172"/>
      <c r="T9" s="165">
        <v>44.6217962346874</v>
      </c>
      <c r="U9" s="166">
        <v>25.4021111228066</v>
      </c>
      <c r="V9" s="167">
        <v>138.253533111812</v>
      </c>
      <c r="W9" s="168">
        <v>93.6497370335644</v>
      </c>
      <c r="X9" s="167">
        <v>61.6912098324093</v>
      </c>
      <c r="Y9" s="168">
        <v>23.7890102674822</v>
      </c>
      <c r="Z9" s="165">
        <v>75.6617629887651</v>
      </c>
      <c r="AA9" s="166">
        <v>47.6283196206544</v>
      </c>
      <c r="AB9" s="166">
        <v>159.32650891633</v>
      </c>
      <c r="AC9" s="166">
        <v>170.384343403952</v>
      </c>
      <c r="AD9" s="166">
        <v>4.26405867021867</v>
      </c>
      <c r="AE9" s="166">
        <v>83.1520836237466</v>
      </c>
      <c r="AF9" s="172"/>
      <c r="AG9" s="169">
        <v>62</v>
      </c>
      <c r="AH9" s="170">
        <v>45</v>
      </c>
      <c r="AI9" s="169">
        <v>7005</v>
      </c>
      <c r="AJ9" s="171">
        <v>5825</v>
      </c>
      <c r="AK9" s="172"/>
      <c r="AL9" s="33"/>
      <c r="AM9" s="67"/>
      <c r="AN9" s="67"/>
      <c r="AO9" s="67"/>
      <c r="AP9" s="67"/>
      <c r="AQ9" s="67"/>
      <c r="AR9" s="67"/>
      <c r="AS9" s="67"/>
      <c r="AT9" s="67"/>
      <c r="AU9" s="67"/>
      <c r="AV9" s="34"/>
      <c r="AW9" s="34"/>
      <c r="AX9" s="34"/>
    </row>
    <row r="10" spans="1:50" ht="15" customHeight="1">
      <c r="A10" s="34"/>
      <c r="B10" s="179" t="s">
        <v>36</v>
      </c>
      <c r="C10" s="172"/>
      <c r="D10" s="180" t="s">
        <v>34</v>
      </c>
      <c r="E10" s="156" t="s">
        <v>35</v>
      </c>
      <c r="F10" s="172"/>
      <c r="G10" s="173">
        <v>57.0739733349666</v>
      </c>
      <c r="H10" s="174">
        <v>54.3638056291693</v>
      </c>
      <c r="I10" s="175">
        <v>122.799794788496</v>
      </c>
      <c r="J10" s="176">
        <v>99.9053879570728</v>
      </c>
      <c r="K10" s="177">
        <v>70.0867221329799</v>
      </c>
      <c r="L10" s="178">
        <v>54.3123709220506</v>
      </c>
      <c r="M10" s="173">
        <v>4.9852427997482</v>
      </c>
      <c r="N10" s="174">
        <v>22.9160882106382</v>
      </c>
      <c r="O10" s="174">
        <v>29.0437536478912</v>
      </c>
      <c r="P10" s="174">
        <v>32.3680925564904</v>
      </c>
      <c r="Q10" s="174">
        <v>2.57613314447592</v>
      </c>
      <c r="R10" s="174">
        <v>7.68980243632103</v>
      </c>
      <c r="S10" s="172"/>
      <c r="T10" s="173">
        <v>65.1317085268853</v>
      </c>
      <c r="U10" s="174">
        <v>52.3731204051826</v>
      </c>
      <c r="V10" s="175">
        <v>167.396946201085</v>
      </c>
      <c r="W10" s="176">
        <v>125.300096915137</v>
      </c>
      <c r="X10" s="175">
        <v>109.028491082597</v>
      </c>
      <c r="Y10" s="176">
        <v>65.6235706251754</v>
      </c>
      <c r="Z10" s="173">
        <v>24.3609470335095</v>
      </c>
      <c r="AA10" s="174">
        <v>33.5968210100101</v>
      </c>
      <c r="AB10" s="174">
        <v>66.1422718147112</v>
      </c>
      <c r="AC10" s="174">
        <v>72.8900464686078</v>
      </c>
      <c r="AD10" s="174">
        <v>4.06144359300806</v>
      </c>
      <c r="AE10" s="174">
        <v>29.4117967490061</v>
      </c>
      <c r="AF10" s="172"/>
      <c r="AG10" s="172">
        <v>101</v>
      </c>
      <c r="AH10" s="39">
        <v>68</v>
      </c>
      <c r="AI10" s="172">
        <v>11587</v>
      </c>
      <c r="AJ10" s="39">
        <v>8957</v>
      </c>
      <c r="AK10" s="181"/>
      <c r="AL10" s="33"/>
      <c r="AM10" s="33"/>
      <c r="AN10" s="33"/>
      <c r="AO10" s="33"/>
      <c r="AP10" s="33"/>
      <c r="AQ10" s="33"/>
      <c r="AR10" s="33"/>
      <c r="AS10" s="33"/>
      <c r="AT10" s="33"/>
      <c r="AU10" s="33"/>
      <c r="AV10" s="34"/>
      <c r="AW10" s="34"/>
      <c r="AX10" s="34"/>
    </row>
    <row r="11" spans="1:50" ht="15" customHeight="1">
      <c r="A11" s="34"/>
      <c r="B11" s="182" t="s">
        <v>37</v>
      </c>
      <c r="C11" s="172"/>
      <c r="D11" s="183" t="s">
        <v>34</v>
      </c>
      <c r="E11" s="157" t="s">
        <v>35</v>
      </c>
      <c r="F11" s="172"/>
      <c r="G11" s="184">
        <v>62.8513612325063</v>
      </c>
      <c r="H11" s="185">
        <v>55.3791797105394</v>
      </c>
      <c r="I11" s="186">
        <v>100.588179334072</v>
      </c>
      <c r="J11" s="187">
        <v>79.2295930731497</v>
      </c>
      <c r="K11" s="186">
        <v>63.2210399504594</v>
      </c>
      <c r="L11" s="187">
        <v>43.8766987319087</v>
      </c>
      <c r="M11" s="184">
        <v>13.4927630944031</v>
      </c>
      <c r="N11" s="185">
        <v>26.9578391513427</v>
      </c>
      <c r="O11" s="185">
        <v>44.0879596178068</v>
      </c>
      <c r="P11" s="185">
        <v>44.1639553770989</v>
      </c>
      <c r="Q11" s="185">
        <v>0.0527426160337552</v>
      </c>
      <c r="R11" s="185">
        <v>13.5526221466681</v>
      </c>
      <c r="S11" s="172"/>
      <c r="T11" s="184">
        <v>67.4280576059583</v>
      </c>
      <c r="U11" s="185">
        <v>53.1873459043388</v>
      </c>
      <c r="V11" s="186">
        <v>101.542230965896</v>
      </c>
      <c r="W11" s="187">
        <v>85.1575059159854</v>
      </c>
      <c r="X11" s="186">
        <v>68.4679539900597</v>
      </c>
      <c r="Y11" s="187">
        <v>45.293017235043</v>
      </c>
      <c r="Z11" s="184">
        <v>26.7746236618619</v>
      </c>
      <c r="AA11" s="185">
        <v>19.2404942743103</v>
      </c>
      <c r="AB11" s="185">
        <v>51.166687868801</v>
      </c>
      <c r="AC11" s="185">
        <v>57.8578712897587</v>
      </c>
      <c r="AD11" s="185">
        <v>4.42636106889174</v>
      </c>
      <c r="AE11" s="185">
        <v>32.3861262488646</v>
      </c>
      <c r="AF11" s="172"/>
      <c r="AG11" s="188">
        <v>46</v>
      </c>
      <c r="AH11" s="189">
        <v>39</v>
      </c>
      <c r="AI11" s="188">
        <v>5691</v>
      </c>
      <c r="AJ11" s="189">
        <v>5333</v>
      </c>
      <c r="AK11" s="172"/>
      <c r="AL11" s="33"/>
      <c r="AM11" s="33"/>
      <c r="AN11" s="33"/>
      <c r="AO11" s="33"/>
      <c r="AP11" s="33"/>
      <c r="AQ11" s="33"/>
      <c r="AR11" s="33"/>
      <c r="AS11" s="33"/>
      <c r="AT11" s="33"/>
      <c r="AU11" s="33"/>
      <c r="AV11" s="34"/>
      <c r="AW11" s="34"/>
      <c r="AX11" s="34"/>
    </row>
    <row r="12" spans="1:50" ht="15" customHeight="1">
      <c r="A12" s="34"/>
      <c r="B12" s="190"/>
      <c r="C12" s="39"/>
      <c r="D12" s="191"/>
      <c r="E12" s="158"/>
      <c r="F12" s="39"/>
      <c r="G12" s="192"/>
      <c r="H12" s="192"/>
      <c r="I12" s="193"/>
      <c r="J12" s="193"/>
      <c r="K12" s="193"/>
      <c r="L12" s="193"/>
      <c r="M12" s="192"/>
      <c r="N12" s="192"/>
      <c r="O12" s="192"/>
      <c r="P12" s="192"/>
      <c r="Q12" s="192"/>
      <c r="R12" s="192"/>
      <c r="S12" s="39"/>
      <c r="T12" s="192"/>
      <c r="U12" s="192"/>
      <c r="V12" s="193"/>
      <c r="W12" s="193"/>
      <c r="X12" s="193"/>
      <c r="Y12" s="193"/>
      <c r="Z12" s="192"/>
      <c r="AA12" s="192"/>
      <c r="AB12" s="192"/>
      <c r="AC12" s="192"/>
      <c r="AD12" s="192"/>
      <c r="AE12" s="192"/>
      <c r="AF12" s="39"/>
      <c r="AG12" s="194"/>
      <c r="AH12" s="194"/>
      <c r="AI12" s="194"/>
      <c r="AJ12" s="194"/>
      <c r="AK12" s="39"/>
      <c r="AL12" s="33"/>
      <c r="AM12" s="33"/>
      <c r="AN12" s="33"/>
      <c r="AO12" s="33"/>
      <c r="AP12" s="33"/>
      <c r="AQ12" s="33"/>
      <c r="AR12" s="33"/>
      <c r="AS12" s="33"/>
      <c r="AT12" s="33"/>
      <c r="AU12" s="33"/>
      <c r="AV12" s="34"/>
      <c r="AW12" s="34"/>
      <c r="AX12" s="34"/>
    </row>
    <row r="13" spans="1:50" ht="15" customHeight="1">
      <c r="A13" s="34"/>
      <c r="B13" s="28"/>
      <c r="C13" s="39"/>
      <c r="D13" s="70"/>
      <c r="E13" s="159"/>
      <c r="F13" s="39"/>
      <c r="G13" s="71"/>
      <c r="H13" s="71"/>
      <c r="I13" s="200"/>
      <c r="J13" s="200"/>
      <c r="K13" s="200"/>
      <c r="L13" s="200"/>
      <c r="M13" s="71"/>
      <c r="N13" s="71"/>
      <c r="O13" s="71"/>
      <c r="P13" s="71"/>
      <c r="Q13" s="71"/>
      <c r="R13" s="71"/>
      <c r="S13" s="39"/>
      <c r="T13" s="71"/>
      <c r="U13" s="71"/>
      <c r="V13" s="200"/>
      <c r="W13" s="200"/>
      <c r="X13" s="200"/>
      <c r="Y13" s="200"/>
      <c r="Z13" s="71"/>
      <c r="AA13" s="71"/>
      <c r="AB13" s="71"/>
      <c r="AC13" s="71"/>
      <c r="AD13" s="71"/>
      <c r="AE13" s="71"/>
      <c r="AF13" s="39"/>
      <c r="AG13" s="72"/>
      <c r="AH13" s="72"/>
      <c r="AI13" s="72"/>
      <c r="AJ13" s="72"/>
      <c r="AK13" s="73"/>
      <c r="AL13" s="33"/>
      <c r="AM13" s="33"/>
      <c r="AN13" s="33"/>
      <c r="AO13" s="33"/>
      <c r="AP13" s="33"/>
      <c r="AQ13" s="33"/>
      <c r="AR13" s="33"/>
      <c r="AS13" s="33"/>
      <c r="AT13" s="33"/>
      <c r="AU13" s="33"/>
      <c r="AV13" s="34"/>
      <c r="AW13" s="34"/>
      <c r="AX13" s="34"/>
    </row>
    <row r="14" spans="1:50" ht="15" customHeight="1">
      <c r="A14" s="34"/>
      <c r="B14" s="28"/>
      <c r="C14" s="39"/>
      <c r="D14" s="70"/>
      <c r="E14" s="159"/>
      <c r="F14" s="39"/>
      <c r="G14" s="71"/>
      <c r="H14" s="71"/>
      <c r="I14" s="200"/>
      <c r="J14" s="200"/>
      <c r="K14" s="200"/>
      <c r="L14" s="200"/>
      <c r="M14" s="71"/>
      <c r="N14" s="71"/>
      <c r="O14" s="71"/>
      <c r="P14" s="71"/>
      <c r="Q14" s="71"/>
      <c r="R14" s="71"/>
      <c r="S14" s="39"/>
      <c r="T14" s="71"/>
      <c r="U14" s="71"/>
      <c r="V14" s="200"/>
      <c r="W14" s="200"/>
      <c r="X14" s="200"/>
      <c r="Y14" s="200"/>
      <c r="Z14" s="71"/>
      <c r="AA14" s="71"/>
      <c r="AB14" s="71"/>
      <c r="AC14" s="71"/>
      <c r="AD14" s="71"/>
      <c r="AE14" s="71"/>
      <c r="AF14" s="39"/>
      <c r="AG14" s="72"/>
      <c r="AH14" s="72"/>
      <c r="AI14" s="72"/>
      <c r="AJ14" s="72"/>
      <c r="AK14" s="73"/>
      <c r="AL14" s="33"/>
      <c r="AM14" s="33"/>
      <c r="AN14" s="33"/>
      <c r="AO14" s="33"/>
      <c r="AP14" s="33"/>
      <c r="AQ14" s="33"/>
      <c r="AR14" s="33"/>
      <c r="AS14" s="33"/>
      <c r="AT14" s="33"/>
      <c r="AU14" s="33"/>
      <c r="AV14" s="34"/>
      <c r="AW14" s="34"/>
      <c r="AX14" s="34"/>
    </row>
    <row r="15" spans="1:50" ht="15" customHeight="1">
      <c r="A15" s="34"/>
      <c r="B15" s="28"/>
      <c r="C15" s="39"/>
      <c r="D15" s="70"/>
      <c r="E15" s="159"/>
      <c r="F15" s="39"/>
      <c r="G15" s="71"/>
      <c r="H15" s="71"/>
      <c r="I15" s="200"/>
      <c r="J15" s="200"/>
      <c r="K15" s="200"/>
      <c r="L15" s="200"/>
      <c r="M15" s="71"/>
      <c r="N15" s="71"/>
      <c r="O15" s="71"/>
      <c r="P15" s="71"/>
      <c r="Q15" s="71"/>
      <c r="R15" s="71"/>
      <c r="S15" s="39"/>
      <c r="T15" s="71"/>
      <c r="U15" s="71"/>
      <c r="V15" s="200"/>
      <c r="W15" s="200"/>
      <c r="X15" s="200"/>
      <c r="Y15" s="200"/>
      <c r="Z15" s="71"/>
      <c r="AA15" s="71"/>
      <c r="AB15" s="71"/>
      <c r="AC15" s="71"/>
      <c r="AD15" s="71"/>
      <c r="AE15" s="71"/>
      <c r="AF15" s="39"/>
      <c r="AG15" s="72"/>
      <c r="AH15" s="72"/>
      <c r="AI15" s="72"/>
      <c r="AJ15" s="72"/>
      <c r="AK15" s="73"/>
      <c r="AL15" s="33"/>
      <c r="AM15" s="33"/>
      <c r="AN15" s="33"/>
      <c r="AO15" s="33"/>
      <c r="AP15" s="33"/>
      <c r="AQ15" s="33"/>
      <c r="AR15" s="33"/>
      <c r="AS15" s="33"/>
      <c r="AT15" s="33"/>
      <c r="AU15" s="33"/>
      <c r="AV15" s="34"/>
      <c r="AW15" s="34"/>
      <c r="AX15" s="34"/>
    </row>
    <row r="16" spans="1:50" ht="15" customHeight="1">
      <c r="A16" s="34"/>
      <c r="B16" s="28"/>
      <c r="C16" s="39"/>
      <c r="D16" s="70"/>
      <c r="E16" s="159"/>
      <c r="F16" s="39"/>
      <c r="G16" s="71"/>
      <c r="H16" s="71"/>
      <c r="I16" s="200"/>
      <c r="J16" s="200"/>
      <c r="K16" s="200"/>
      <c r="L16" s="200"/>
      <c r="M16" s="71"/>
      <c r="N16" s="71"/>
      <c r="O16" s="71"/>
      <c r="P16" s="71"/>
      <c r="Q16" s="71"/>
      <c r="R16" s="71"/>
      <c r="S16" s="39"/>
      <c r="T16" s="71"/>
      <c r="U16" s="71"/>
      <c r="V16" s="200"/>
      <c r="W16" s="200"/>
      <c r="X16" s="200"/>
      <c r="Y16" s="200"/>
      <c r="Z16" s="71"/>
      <c r="AA16" s="71"/>
      <c r="AB16" s="71"/>
      <c r="AC16" s="71"/>
      <c r="AD16" s="71"/>
      <c r="AE16" s="71"/>
      <c r="AF16" s="39"/>
      <c r="AG16" s="72"/>
      <c r="AH16" s="72"/>
      <c r="AI16" s="72"/>
      <c r="AJ16" s="72"/>
      <c r="AK16" s="73"/>
      <c r="AL16" s="33"/>
      <c r="AM16" s="33"/>
      <c r="AN16" s="33"/>
      <c r="AO16" s="33"/>
      <c r="AP16" s="33"/>
      <c r="AQ16" s="33"/>
      <c r="AR16" s="33"/>
      <c r="AS16" s="33"/>
      <c r="AT16" s="33"/>
      <c r="AU16" s="33"/>
      <c r="AV16" s="34"/>
      <c r="AW16" s="34"/>
      <c r="AX16" s="34"/>
    </row>
    <row r="17" spans="1:50" ht="15" customHeight="1">
      <c r="A17" s="34"/>
      <c r="B17" s="28"/>
      <c r="C17" s="39"/>
      <c r="D17" s="70"/>
      <c r="E17" s="159"/>
      <c r="F17" s="39"/>
      <c r="G17" s="71"/>
      <c r="H17" s="71"/>
      <c r="I17" s="200"/>
      <c r="J17" s="200"/>
      <c r="K17" s="200"/>
      <c r="L17" s="200"/>
      <c r="M17" s="71"/>
      <c r="N17" s="71"/>
      <c r="O17" s="71"/>
      <c r="P17" s="71"/>
      <c r="Q17" s="71"/>
      <c r="R17" s="71"/>
      <c r="S17" s="39"/>
      <c r="T17" s="71"/>
      <c r="U17" s="71"/>
      <c r="V17" s="200"/>
      <c r="W17" s="200"/>
      <c r="X17" s="200"/>
      <c r="Y17" s="200"/>
      <c r="Z17" s="71"/>
      <c r="AA17" s="71"/>
      <c r="AB17" s="71"/>
      <c r="AC17" s="71"/>
      <c r="AD17" s="71"/>
      <c r="AE17" s="71"/>
      <c r="AF17" s="39"/>
      <c r="AG17" s="72"/>
      <c r="AH17" s="72"/>
      <c r="AI17" s="72"/>
      <c r="AJ17" s="72"/>
      <c r="AK17" s="73"/>
      <c r="AL17" s="33"/>
      <c r="AM17" s="33"/>
      <c r="AN17" s="33"/>
      <c r="AO17" s="33"/>
      <c r="AP17" s="33"/>
      <c r="AQ17" s="33"/>
      <c r="AR17" s="33"/>
      <c r="AS17" s="33"/>
      <c r="AT17" s="33"/>
      <c r="AU17" s="33"/>
      <c r="AV17" s="34"/>
      <c r="AW17" s="34"/>
      <c r="AX17" s="34"/>
    </row>
    <row r="18" spans="1:50" ht="15" customHeight="1">
      <c r="A18" s="34"/>
      <c r="B18" s="28"/>
      <c r="C18" s="39"/>
      <c r="D18" s="70"/>
      <c r="E18" s="15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0"/>
      <c r="E19" s="15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0"/>
      <c r="E20" s="15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0"/>
      <c r="E21" s="15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0"/>
      <c r="E22" s="15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0"/>
      <c r="E23" s="15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0"/>
      <c r="E24" s="15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0"/>
      <c r="E25" s="15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0"/>
      <c r="E26" s="15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0"/>
      <c r="E27" s="159"/>
      <c r="F27" s="39"/>
      <c r="G27" s="71"/>
      <c r="H27" s="71"/>
      <c r="I27" s="200"/>
      <c r="J27" s="200"/>
      <c r="K27" s="200"/>
      <c r="L27" s="200"/>
      <c r="M27" s="71"/>
      <c r="N27" s="71"/>
      <c r="O27" s="71"/>
      <c r="P27" s="71"/>
      <c r="Q27" s="71"/>
      <c r="R27" s="71"/>
      <c r="S27" s="39"/>
      <c r="T27" s="71"/>
      <c r="U27" s="71"/>
      <c r="V27" s="200"/>
      <c r="W27" s="200"/>
      <c r="X27" s="200"/>
      <c r="Y27" s="200"/>
      <c r="Z27" s="71"/>
      <c r="AA27" s="71"/>
      <c r="AB27" s="71"/>
      <c r="AC27" s="71"/>
      <c r="AD27" s="71"/>
      <c r="AE27" s="71"/>
      <c r="AF27" s="39"/>
      <c r="AG27" s="72"/>
      <c r="AH27" s="72"/>
      <c r="AI27" s="72"/>
      <c r="AJ27" s="72"/>
      <c r="AK27" s="39"/>
      <c r="AL27" s="33"/>
      <c r="AM27" s="32"/>
      <c r="AN27" s="32"/>
      <c r="AO27" s="32"/>
      <c r="AP27" s="32"/>
      <c r="AQ27" s="32"/>
      <c r="AR27" s="32"/>
      <c r="AS27" s="32"/>
      <c r="AT27" s="32"/>
      <c r="AU27" s="32"/>
      <c r="AV27" s="34"/>
      <c r="AW27" s="34"/>
      <c r="AX27" s="34"/>
    </row>
    <row r="28" spans="1:50" ht="15" customHeight="1">
      <c r="A28" s="34"/>
      <c r="B28" s="28"/>
      <c r="C28" s="39"/>
      <c r="D28" s="70"/>
      <c r="E28" s="159"/>
      <c r="F28" s="39"/>
      <c r="G28" s="71"/>
      <c r="H28" s="71"/>
      <c r="I28" s="200"/>
      <c r="J28" s="200"/>
      <c r="K28" s="200"/>
      <c r="L28" s="200"/>
      <c r="M28" s="71"/>
      <c r="N28" s="71"/>
      <c r="O28" s="71"/>
      <c r="P28" s="71"/>
      <c r="Q28" s="71"/>
      <c r="R28" s="71"/>
      <c r="S28" s="39"/>
      <c r="T28" s="71"/>
      <c r="U28" s="71"/>
      <c r="V28" s="200"/>
      <c r="W28" s="200"/>
      <c r="X28" s="200"/>
      <c r="Y28" s="200"/>
      <c r="Z28" s="71"/>
      <c r="AA28" s="71"/>
      <c r="AB28" s="71"/>
      <c r="AC28" s="71"/>
      <c r="AD28" s="71"/>
      <c r="AE28" s="71"/>
      <c r="AF28" s="39"/>
      <c r="AG28" s="72"/>
      <c r="AH28" s="72"/>
      <c r="AI28" s="72"/>
      <c r="AJ28" s="72"/>
      <c r="AK28" s="39"/>
      <c r="AL28" s="33"/>
      <c r="AM28" s="33"/>
      <c r="AN28" s="33"/>
      <c r="AO28" s="33"/>
      <c r="AP28" s="33"/>
      <c r="AQ28" s="33"/>
      <c r="AR28" s="33"/>
      <c r="AS28" s="33"/>
      <c r="AT28" s="33"/>
      <c r="AU28" s="33"/>
      <c r="AV28" s="34"/>
      <c r="AW28" s="34"/>
      <c r="AX28" s="34"/>
    </row>
    <row r="29" spans="1:50" ht="15" customHeight="1">
      <c r="A29" s="34"/>
      <c r="B29" s="28"/>
      <c r="C29" s="39"/>
      <c r="D29" s="70"/>
      <c r="E29" s="159"/>
      <c r="F29" s="39"/>
      <c r="G29" s="71"/>
      <c r="H29" s="71"/>
      <c r="I29" s="200"/>
      <c r="J29" s="200"/>
      <c r="K29" s="200"/>
      <c r="L29" s="200"/>
      <c r="M29" s="71"/>
      <c r="N29" s="71"/>
      <c r="O29" s="71"/>
      <c r="P29" s="71"/>
      <c r="Q29" s="71"/>
      <c r="R29" s="71"/>
      <c r="S29" s="39"/>
      <c r="T29" s="71"/>
      <c r="U29" s="71"/>
      <c r="V29" s="200"/>
      <c r="W29" s="200"/>
      <c r="X29" s="200"/>
      <c r="Y29" s="200"/>
      <c r="Z29" s="71"/>
      <c r="AA29" s="71"/>
      <c r="AB29" s="71"/>
      <c r="AC29" s="71"/>
      <c r="AD29" s="71"/>
      <c r="AE29" s="71"/>
      <c r="AF29" s="39"/>
      <c r="AG29" s="72"/>
      <c r="AH29" s="72"/>
      <c r="AI29" s="72"/>
      <c r="AJ29" s="72"/>
      <c r="AK29" s="39"/>
      <c r="AL29" s="33"/>
      <c r="AM29" s="33"/>
      <c r="AN29" s="33"/>
      <c r="AO29" s="33"/>
      <c r="AP29" s="33"/>
      <c r="AQ29" s="33"/>
      <c r="AR29" s="33"/>
      <c r="AS29" s="33"/>
      <c r="AT29" s="33"/>
      <c r="AU29" s="33"/>
      <c r="AV29" s="34"/>
      <c r="AW29" s="34"/>
      <c r="AX29" s="34"/>
    </row>
    <row r="30" spans="1:50" ht="15" customHeight="1">
      <c r="A30" s="34"/>
      <c r="B30" s="28"/>
      <c r="C30" s="39"/>
      <c r="D30" s="70"/>
      <c r="E30" s="159"/>
      <c r="F30" s="39"/>
      <c r="G30" s="71"/>
      <c r="H30" s="71"/>
      <c r="I30" s="200"/>
      <c r="J30" s="200"/>
      <c r="K30" s="200"/>
      <c r="L30" s="200"/>
      <c r="M30" s="71"/>
      <c r="N30" s="71"/>
      <c r="O30" s="71"/>
      <c r="P30" s="71"/>
      <c r="Q30" s="71"/>
      <c r="R30" s="71"/>
      <c r="S30" s="39"/>
      <c r="T30" s="71"/>
      <c r="U30" s="71"/>
      <c r="V30" s="200"/>
      <c r="W30" s="200"/>
      <c r="X30" s="200"/>
      <c r="Y30" s="200"/>
      <c r="Z30" s="71"/>
      <c r="AA30" s="71"/>
      <c r="AB30" s="71"/>
      <c r="AC30" s="71"/>
      <c r="AD30" s="71"/>
      <c r="AE30" s="71"/>
      <c r="AF30" s="39"/>
      <c r="AG30" s="72"/>
      <c r="AH30" s="72"/>
      <c r="AI30" s="72"/>
      <c r="AJ30" s="72"/>
      <c r="AK30" s="39"/>
      <c r="AL30" s="33"/>
      <c r="AM30" s="33"/>
      <c r="AN30" s="33"/>
      <c r="AO30" s="33"/>
      <c r="AP30" s="33"/>
      <c r="AQ30" s="33"/>
      <c r="AR30" s="33"/>
      <c r="AS30" s="33"/>
      <c r="AT30" s="33"/>
      <c r="AU30" s="33"/>
      <c r="AV30" s="34"/>
      <c r="AW30" s="34"/>
      <c r="AX30" s="34"/>
    </row>
    <row r="31" spans="1:50" ht="15" customHeight="1">
      <c r="A31" s="34"/>
      <c r="B31" s="28"/>
      <c r="C31" s="39"/>
      <c r="D31" s="70"/>
      <c r="E31" s="159"/>
      <c r="F31" s="39"/>
      <c r="G31" s="71"/>
      <c r="H31" s="71"/>
      <c r="I31" s="200"/>
      <c r="J31" s="200"/>
      <c r="K31" s="200"/>
      <c r="L31" s="200"/>
      <c r="M31" s="71"/>
      <c r="N31" s="71"/>
      <c r="O31" s="71"/>
      <c r="P31" s="71"/>
      <c r="Q31" s="71"/>
      <c r="R31" s="71"/>
      <c r="S31" s="39"/>
      <c r="T31" s="71"/>
      <c r="U31" s="71"/>
      <c r="V31" s="200"/>
      <c r="W31" s="200"/>
      <c r="X31" s="200"/>
      <c r="Y31" s="200"/>
      <c r="Z31" s="71"/>
      <c r="AA31" s="71"/>
      <c r="AB31" s="71"/>
      <c r="AC31" s="71"/>
      <c r="AD31" s="71"/>
      <c r="AE31" s="71"/>
      <c r="AF31" s="39"/>
      <c r="AG31" s="72"/>
      <c r="AH31" s="72"/>
      <c r="AI31" s="72"/>
      <c r="AJ31" s="72"/>
      <c r="AK31" s="39"/>
      <c r="AL31" s="33"/>
      <c r="AM31" s="33"/>
      <c r="AN31" s="33"/>
      <c r="AO31" s="33"/>
      <c r="AP31" s="33"/>
      <c r="AQ31" s="33"/>
      <c r="AR31" s="33"/>
      <c r="AS31" s="33"/>
      <c r="AT31" s="33"/>
      <c r="AU31" s="33"/>
      <c r="AV31" s="34"/>
      <c r="AW31" s="34"/>
      <c r="AX31" s="34"/>
    </row>
    <row r="32" spans="1:50" ht="15" customHeight="1">
      <c r="A32" s="34"/>
      <c r="B32" s="28"/>
      <c r="C32" s="39"/>
      <c r="D32" s="70"/>
      <c r="E32" s="159"/>
      <c r="F32" s="39"/>
      <c r="G32" s="71"/>
      <c r="H32" s="71"/>
      <c r="I32" s="200"/>
      <c r="J32" s="200"/>
      <c r="K32" s="200"/>
      <c r="L32" s="200"/>
      <c r="M32" s="71"/>
      <c r="N32" s="71"/>
      <c r="O32" s="71"/>
      <c r="P32" s="71"/>
      <c r="Q32" s="71"/>
      <c r="R32" s="71"/>
      <c r="S32" s="39"/>
      <c r="T32" s="71"/>
      <c r="U32" s="71"/>
      <c r="V32" s="200"/>
      <c r="W32" s="200"/>
      <c r="X32" s="200"/>
      <c r="Y32" s="200"/>
      <c r="Z32" s="71"/>
      <c r="AA32" s="71"/>
      <c r="AB32" s="71"/>
      <c r="AC32" s="71"/>
      <c r="AD32" s="71"/>
      <c r="AE32" s="71"/>
      <c r="AF32" s="39"/>
      <c r="AG32" s="72"/>
      <c r="AH32" s="72"/>
      <c r="AI32" s="72"/>
      <c r="AJ32" s="72"/>
      <c r="AK32" s="39"/>
      <c r="AL32" s="33"/>
      <c r="AM32" s="33"/>
      <c r="AN32" s="33"/>
      <c r="AO32" s="33"/>
      <c r="AP32" s="33"/>
      <c r="AQ32" s="33"/>
      <c r="AR32" s="33"/>
      <c r="AS32" s="33"/>
      <c r="AT32" s="33"/>
      <c r="AU32" s="33"/>
      <c r="AV32" s="34"/>
      <c r="AW32" s="34"/>
      <c r="AX32" s="34"/>
    </row>
    <row r="33" spans="1:50" ht="15" customHeight="1">
      <c r="A33" s="34"/>
      <c r="B33" s="28"/>
      <c r="C33" s="39"/>
      <c r="D33" s="70"/>
      <c r="E33" s="159"/>
      <c r="F33" s="39"/>
      <c r="G33" s="71"/>
      <c r="H33" s="71"/>
      <c r="I33" s="200"/>
      <c r="J33" s="200"/>
      <c r="K33" s="200"/>
      <c r="L33" s="200"/>
      <c r="M33" s="71"/>
      <c r="N33" s="71"/>
      <c r="O33" s="71"/>
      <c r="P33" s="71"/>
      <c r="Q33" s="71"/>
      <c r="R33" s="71"/>
      <c r="S33" s="39"/>
      <c r="T33" s="71"/>
      <c r="U33" s="71"/>
      <c r="V33" s="200"/>
      <c r="W33" s="200"/>
      <c r="X33" s="200"/>
      <c r="Y33" s="200"/>
      <c r="Z33" s="71"/>
      <c r="AA33" s="71"/>
      <c r="AB33" s="71"/>
      <c r="AC33" s="71"/>
      <c r="AD33" s="71"/>
      <c r="AE33" s="71"/>
      <c r="AF33" s="39"/>
      <c r="AG33" s="72"/>
      <c r="AH33" s="72"/>
      <c r="AI33" s="72"/>
      <c r="AJ33" s="72"/>
      <c r="AK33" s="39"/>
      <c r="AL33" s="33"/>
      <c r="AM33" s="33"/>
      <c r="AN33" s="33"/>
      <c r="AO33" s="33"/>
      <c r="AP33" s="33"/>
      <c r="AQ33" s="33"/>
      <c r="AR33" s="33"/>
      <c r="AS33" s="33"/>
      <c r="AT33" s="33"/>
      <c r="AU33" s="33"/>
      <c r="AV33" s="34"/>
      <c r="AW33" s="34"/>
      <c r="AX33" s="34"/>
    </row>
    <row r="34" spans="1:50" ht="15" customHeight="1">
      <c r="A34" s="34"/>
      <c r="B34" s="28"/>
      <c r="C34" s="39"/>
      <c r="D34" s="70"/>
      <c r="E34" s="159"/>
      <c r="F34" s="39"/>
      <c r="G34" s="71"/>
      <c r="H34" s="71"/>
      <c r="I34" s="200"/>
      <c r="J34" s="200"/>
      <c r="K34" s="200"/>
      <c r="L34" s="200"/>
      <c r="M34" s="71"/>
      <c r="N34" s="71"/>
      <c r="O34" s="71"/>
      <c r="P34" s="71"/>
      <c r="Q34" s="71"/>
      <c r="R34" s="71"/>
      <c r="S34" s="39"/>
      <c r="T34" s="71"/>
      <c r="U34" s="71"/>
      <c r="V34" s="200"/>
      <c r="W34" s="200"/>
      <c r="X34" s="200"/>
      <c r="Y34" s="200"/>
      <c r="Z34" s="71"/>
      <c r="AA34" s="71"/>
      <c r="AB34" s="71"/>
      <c r="AC34" s="71"/>
      <c r="AD34" s="71"/>
      <c r="AE34" s="71"/>
      <c r="AF34" s="39"/>
      <c r="AG34" s="72"/>
      <c r="AH34" s="72"/>
      <c r="AI34" s="72"/>
      <c r="AJ34" s="72"/>
      <c r="AK34" s="39"/>
      <c r="AL34" s="33"/>
      <c r="AM34" s="33"/>
      <c r="AN34" s="33"/>
      <c r="AO34" s="33"/>
      <c r="AP34" s="33"/>
      <c r="AQ34" s="33"/>
      <c r="AR34" s="33"/>
      <c r="AS34" s="33"/>
      <c r="AT34" s="33"/>
      <c r="AU34" s="33"/>
      <c r="AV34" s="34"/>
      <c r="AW34" s="34"/>
      <c r="AX34" s="34"/>
    </row>
    <row r="35" spans="1:50" ht="15" customHeight="1">
      <c r="A35" s="34"/>
      <c r="B35" s="28"/>
      <c r="C35" s="39"/>
      <c r="D35" s="70"/>
      <c r="E35" s="159"/>
      <c r="F35" s="39"/>
      <c r="G35" s="71"/>
      <c r="H35" s="71"/>
      <c r="I35" s="200"/>
      <c r="J35" s="200"/>
      <c r="K35" s="200"/>
      <c r="L35" s="200"/>
      <c r="M35" s="71"/>
      <c r="N35" s="71"/>
      <c r="O35" s="71"/>
      <c r="P35" s="71"/>
      <c r="Q35" s="71"/>
      <c r="R35" s="71"/>
      <c r="S35" s="39"/>
      <c r="T35" s="71"/>
      <c r="U35" s="71"/>
      <c r="V35" s="200"/>
      <c r="W35" s="200"/>
      <c r="X35" s="200"/>
      <c r="Y35" s="200"/>
      <c r="Z35" s="71"/>
      <c r="AA35" s="71"/>
      <c r="AB35" s="71"/>
      <c r="AC35" s="71"/>
      <c r="AD35" s="71"/>
      <c r="AE35" s="71"/>
      <c r="AF35" s="39"/>
      <c r="AG35" s="72"/>
      <c r="AH35" s="72"/>
      <c r="AI35" s="72"/>
      <c r="AJ35" s="72"/>
      <c r="AK35" s="39"/>
      <c r="AL35" s="33"/>
      <c r="AM35" s="33"/>
      <c r="AN35" s="33"/>
      <c r="AO35" s="33"/>
      <c r="AP35" s="33"/>
      <c r="AQ35" s="33"/>
      <c r="AR35" s="33"/>
      <c r="AS35" s="33"/>
      <c r="AT35" s="33"/>
      <c r="AU35" s="33"/>
      <c r="AV35" s="34"/>
      <c r="AW35" s="34"/>
      <c r="AX35" s="34"/>
    </row>
    <row r="36" spans="1:50" ht="15" customHeight="1">
      <c r="A36" s="34"/>
      <c r="B36" s="28"/>
      <c r="C36" s="39"/>
      <c r="D36" s="70"/>
      <c r="E36" s="15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0"/>
      <c r="E37" s="159"/>
      <c r="F37" s="39"/>
      <c r="G37" s="71"/>
      <c r="H37" s="71"/>
      <c r="I37" s="200"/>
      <c r="J37" s="200"/>
      <c r="K37" s="200"/>
      <c r="L37" s="200"/>
      <c r="M37" s="71"/>
      <c r="N37" s="71"/>
      <c r="O37" s="71"/>
      <c r="P37" s="71"/>
      <c r="Q37" s="71"/>
      <c r="R37" s="71"/>
      <c r="S37" s="39"/>
      <c r="T37" s="71"/>
      <c r="U37" s="71"/>
      <c r="V37" s="200"/>
      <c r="W37" s="200"/>
      <c r="X37" s="200"/>
      <c r="Y37" s="200"/>
      <c r="Z37" s="71"/>
      <c r="AA37" s="71"/>
      <c r="AB37" s="71"/>
      <c r="AC37" s="71"/>
      <c r="AD37" s="71"/>
      <c r="AE37" s="71"/>
      <c r="AF37" s="39"/>
      <c r="AG37" s="72"/>
      <c r="AH37" s="72"/>
      <c r="AI37" s="72"/>
      <c r="AJ37" s="72"/>
      <c r="AK37" s="39"/>
      <c r="AL37" s="33"/>
      <c r="AM37" s="33"/>
      <c r="AN37" s="33"/>
      <c r="AO37" s="33"/>
      <c r="AP37" s="33"/>
      <c r="AQ37" s="33"/>
      <c r="AR37" s="33"/>
      <c r="AS37" s="33"/>
      <c r="AT37" s="33"/>
      <c r="AU37" s="33"/>
      <c r="AV37" s="34"/>
      <c r="AW37" s="34"/>
      <c r="AX37" s="34"/>
    </row>
    <row r="38" spans="1:50" ht="15" customHeight="1">
      <c r="A38" s="34"/>
      <c r="B38" s="28"/>
      <c r="C38" s="39"/>
      <c r="D38" s="70"/>
      <c r="E38" s="159"/>
      <c r="F38" s="39"/>
      <c r="G38" s="71"/>
      <c r="H38" s="71"/>
      <c r="I38" s="200"/>
      <c r="J38" s="200"/>
      <c r="K38" s="200"/>
      <c r="L38" s="200"/>
      <c r="M38" s="71"/>
      <c r="N38" s="71"/>
      <c r="O38" s="71"/>
      <c r="P38" s="71"/>
      <c r="Q38" s="71"/>
      <c r="R38" s="71"/>
      <c r="S38" s="39"/>
      <c r="T38" s="71"/>
      <c r="U38" s="71"/>
      <c r="V38" s="200"/>
      <c r="W38" s="200"/>
      <c r="X38" s="200"/>
      <c r="Y38" s="200"/>
      <c r="Z38" s="71"/>
      <c r="AA38" s="71"/>
      <c r="AB38" s="71"/>
      <c r="AC38" s="71"/>
      <c r="AD38" s="71"/>
      <c r="AE38" s="71"/>
      <c r="AF38" s="39"/>
      <c r="AG38" s="72"/>
      <c r="AH38" s="72"/>
      <c r="AI38" s="72"/>
      <c r="AJ38" s="72"/>
      <c r="AK38" s="39"/>
      <c r="AL38" s="33"/>
      <c r="AM38" s="33"/>
      <c r="AN38" s="33"/>
      <c r="AO38" s="33"/>
      <c r="AP38" s="33"/>
      <c r="AQ38" s="33"/>
      <c r="AR38" s="33"/>
      <c r="AS38" s="33"/>
      <c r="AT38" s="33"/>
      <c r="AU38" s="33"/>
      <c r="AV38" s="34"/>
      <c r="AW38" s="34"/>
      <c r="AX38" s="34"/>
    </row>
    <row r="39" spans="1:50" ht="15" customHeight="1">
      <c r="A39" s="34"/>
      <c r="B39" s="28"/>
      <c r="C39" s="39"/>
      <c r="D39" s="70"/>
      <c r="E39" s="159"/>
      <c r="F39" s="39"/>
      <c r="G39" s="71"/>
      <c r="H39" s="71"/>
      <c r="I39" s="200"/>
      <c r="J39" s="200"/>
      <c r="K39" s="200"/>
      <c r="L39" s="200"/>
      <c r="M39" s="71"/>
      <c r="N39" s="71"/>
      <c r="O39" s="71"/>
      <c r="P39" s="71"/>
      <c r="Q39" s="71"/>
      <c r="R39" s="71"/>
      <c r="S39" s="39"/>
      <c r="T39" s="71"/>
      <c r="U39" s="71"/>
      <c r="V39" s="200"/>
      <c r="W39" s="200"/>
      <c r="X39" s="200"/>
      <c r="Y39" s="200"/>
      <c r="Z39" s="71"/>
      <c r="AA39" s="71"/>
      <c r="AB39" s="71"/>
      <c r="AC39" s="71"/>
      <c r="AD39" s="71"/>
      <c r="AE39" s="71"/>
      <c r="AF39" s="39"/>
      <c r="AG39" s="72"/>
      <c r="AH39" s="72"/>
      <c r="AI39" s="72"/>
      <c r="AJ39" s="72"/>
      <c r="AK39" s="39"/>
      <c r="AL39" s="33"/>
      <c r="AM39" s="33"/>
      <c r="AN39" s="33"/>
      <c r="AO39" s="33"/>
      <c r="AP39" s="33"/>
      <c r="AQ39" s="33"/>
      <c r="AR39" s="33"/>
      <c r="AS39" s="33"/>
      <c r="AT39" s="33"/>
      <c r="AU39" s="33"/>
      <c r="AV39" s="34"/>
      <c r="AW39" s="34"/>
      <c r="AX39" s="34"/>
    </row>
    <row r="40" spans="1:50" ht="15" customHeight="1">
      <c r="A40" s="34"/>
      <c r="B40" s="28"/>
      <c r="C40" s="39"/>
      <c r="D40" s="70"/>
      <c r="E40" s="159"/>
      <c r="F40" s="39"/>
      <c r="G40" s="71"/>
      <c r="H40" s="71"/>
      <c r="I40" s="200"/>
      <c r="J40" s="200"/>
      <c r="K40" s="200"/>
      <c r="L40" s="200"/>
      <c r="M40" s="71"/>
      <c r="N40" s="71"/>
      <c r="O40" s="71"/>
      <c r="P40" s="71"/>
      <c r="Q40" s="71"/>
      <c r="R40" s="71"/>
      <c r="S40" s="39"/>
      <c r="T40" s="71"/>
      <c r="U40" s="71"/>
      <c r="V40" s="200"/>
      <c r="W40" s="200"/>
      <c r="X40" s="200"/>
      <c r="Y40" s="200"/>
      <c r="Z40" s="71"/>
      <c r="AA40" s="71"/>
      <c r="AB40" s="71"/>
      <c r="AC40" s="71"/>
      <c r="AD40" s="71"/>
      <c r="AE40" s="71"/>
      <c r="AF40" s="39"/>
      <c r="AG40" s="72"/>
      <c r="AH40" s="72"/>
      <c r="AI40" s="72"/>
      <c r="AJ40" s="72"/>
      <c r="AK40" s="39"/>
      <c r="AL40" s="33"/>
      <c r="AM40" s="33"/>
      <c r="AN40" s="33"/>
      <c r="AO40" s="33"/>
      <c r="AP40" s="33"/>
      <c r="AQ40" s="33"/>
      <c r="AR40" s="33"/>
      <c r="AS40" s="33"/>
      <c r="AT40" s="33"/>
      <c r="AU40" s="33"/>
      <c r="AV40" s="34"/>
      <c r="AW40" s="34"/>
      <c r="AX40" s="34"/>
    </row>
    <row r="41" spans="1:50" ht="15" customHeight="1">
      <c r="A41" s="34"/>
      <c r="B41" s="28"/>
      <c r="C41" s="39"/>
      <c r="D41" s="70"/>
      <c r="E41" s="159"/>
      <c r="F41" s="39"/>
      <c r="G41" s="71"/>
      <c r="H41" s="71"/>
      <c r="I41" s="200"/>
      <c r="J41" s="200"/>
      <c r="K41" s="200"/>
      <c r="L41" s="200"/>
      <c r="M41" s="71"/>
      <c r="N41" s="71"/>
      <c r="O41" s="71"/>
      <c r="P41" s="71"/>
      <c r="Q41" s="71"/>
      <c r="R41" s="71"/>
      <c r="S41" s="39"/>
      <c r="T41" s="71"/>
      <c r="U41" s="71"/>
      <c r="V41" s="200"/>
      <c r="W41" s="200"/>
      <c r="X41" s="200"/>
      <c r="Y41" s="200"/>
      <c r="Z41" s="71"/>
      <c r="AA41" s="71"/>
      <c r="AB41" s="71"/>
      <c r="AC41" s="71"/>
      <c r="AD41" s="71"/>
      <c r="AE41" s="71"/>
      <c r="AF41" s="39"/>
      <c r="AG41" s="72"/>
      <c r="AH41" s="72"/>
      <c r="AI41" s="72"/>
      <c r="AJ41" s="72"/>
      <c r="AK41" s="39"/>
      <c r="AL41" s="33"/>
      <c r="AM41" s="33"/>
      <c r="AN41" s="33"/>
      <c r="AO41" s="33"/>
      <c r="AP41" s="33"/>
      <c r="AQ41" s="33"/>
      <c r="AR41" s="33"/>
      <c r="AS41" s="33"/>
      <c r="AT41" s="33"/>
      <c r="AU41" s="33"/>
      <c r="AV41" s="34"/>
      <c r="AW41" s="34"/>
      <c r="AX41" s="34"/>
    </row>
    <row r="42" spans="1:50" ht="15" customHeight="1">
      <c r="A42" s="34"/>
      <c r="B42" s="28"/>
      <c r="C42" s="39"/>
      <c r="D42" s="70"/>
      <c r="E42" s="15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0"/>
      <c r="E43" s="159"/>
      <c r="F43" s="39"/>
      <c r="G43" s="71"/>
      <c r="H43" s="71"/>
      <c r="I43" s="200"/>
      <c r="J43" s="200"/>
      <c r="K43" s="200"/>
      <c r="L43" s="200"/>
      <c r="M43" s="71"/>
      <c r="N43" s="71"/>
      <c r="O43" s="71"/>
      <c r="P43" s="71"/>
      <c r="Q43" s="71"/>
      <c r="R43" s="71"/>
      <c r="S43" s="39"/>
      <c r="T43" s="71"/>
      <c r="U43" s="71"/>
      <c r="V43" s="200"/>
      <c r="W43" s="200"/>
      <c r="X43" s="200"/>
      <c r="Y43" s="200"/>
      <c r="Z43" s="71"/>
      <c r="AA43" s="71"/>
      <c r="AB43" s="71"/>
      <c r="AC43" s="71"/>
      <c r="AD43" s="71"/>
      <c r="AE43" s="71"/>
      <c r="AF43" s="39"/>
      <c r="AG43" s="72"/>
      <c r="AH43" s="72"/>
      <c r="AI43" s="72"/>
      <c r="AJ43" s="72"/>
      <c r="AK43" s="39"/>
      <c r="AL43" s="33"/>
      <c r="AM43" s="33"/>
      <c r="AN43" s="33"/>
      <c r="AO43" s="33"/>
      <c r="AP43" s="33"/>
      <c r="AQ43" s="33"/>
      <c r="AR43" s="33"/>
      <c r="AS43" s="33"/>
      <c r="AT43" s="33"/>
      <c r="AU43" s="33"/>
      <c r="AV43" s="34"/>
      <c r="AW43" s="34"/>
      <c r="AX43" s="34"/>
    </row>
    <row r="44" spans="1:50" ht="15" customHeight="1">
      <c r="A44" s="34"/>
      <c r="B44" s="28"/>
      <c r="C44" s="39"/>
      <c r="D44" s="70"/>
      <c r="E44" s="159"/>
      <c r="F44" s="39"/>
      <c r="G44" s="71"/>
      <c r="H44" s="71"/>
      <c r="I44" s="200"/>
      <c r="J44" s="200"/>
      <c r="K44" s="200"/>
      <c r="L44" s="200"/>
      <c r="M44" s="71"/>
      <c r="N44" s="71"/>
      <c r="O44" s="71"/>
      <c r="P44" s="71"/>
      <c r="Q44" s="71"/>
      <c r="R44" s="71"/>
      <c r="S44" s="39"/>
      <c r="T44" s="71"/>
      <c r="U44" s="71"/>
      <c r="V44" s="200"/>
      <c r="W44" s="200"/>
      <c r="X44" s="200"/>
      <c r="Y44" s="200"/>
      <c r="Z44" s="71"/>
      <c r="AA44" s="71"/>
      <c r="AB44" s="71"/>
      <c r="AC44" s="71"/>
      <c r="AD44" s="71"/>
      <c r="AE44" s="71"/>
      <c r="AF44" s="39"/>
      <c r="AG44" s="72"/>
      <c r="AH44" s="72"/>
      <c r="AI44" s="72"/>
      <c r="AJ44" s="72"/>
      <c r="AK44" s="39"/>
      <c r="AL44" s="33"/>
      <c r="AM44" s="33"/>
      <c r="AN44" s="33"/>
      <c r="AO44" s="33"/>
      <c r="AP44" s="33"/>
      <c r="AQ44" s="33"/>
      <c r="AR44" s="33"/>
      <c r="AS44" s="33"/>
      <c r="AT44" s="33"/>
      <c r="AU44" s="33"/>
      <c r="AV44" s="34"/>
      <c r="AW44" s="34"/>
      <c r="AX44" s="34"/>
    </row>
    <row r="45" spans="1:50" ht="15" customHeight="1">
      <c r="A45" s="34"/>
      <c r="B45" s="28"/>
      <c r="C45" s="39"/>
      <c r="D45" s="70"/>
      <c r="E45" s="159"/>
      <c r="F45" s="39"/>
      <c r="G45" s="71"/>
      <c r="H45" s="71"/>
      <c r="I45" s="200"/>
      <c r="J45" s="200"/>
      <c r="K45" s="200"/>
      <c r="L45" s="200"/>
      <c r="M45" s="71"/>
      <c r="N45" s="71"/>
      <c r="O45" s="71"/>
      <c r="P45" s="71"/>
      <c r="Q45" s="71"/>
      <c r="R45" s="71"/>
      <c r="S45" s="39"/>
      <c r="T45" s="71"/>
      <c r="U45" s="71"/>
      <c r="V45" s="200"/>
      <c r="W45" s="200"/>
      <c r="X45" s="200"/>
      <c r="Y45" s="200"/>
      <c r="Z45" s="71"/>
      <c r="AA45" s="71"/>
      <c r="AB45" s="71"/>
      <c r="AC45" s="71"/>
      <c r="AD45" s="71"/>
      <c r="AE45" s="71"/>
      <c r="AF45" s="39"/>
      <c r="AG45" s="72"/>
      <c r="AH45" s="72"/>
      <c r="AI45" s="72"/>
      <c r="AJ45" s="72"/>
      <c r="AK45" s="39"/>
      <c r="AL45" s="33"/>
      <c r="AM45" s="33"/>
      <c r="AN45" s="33"/>
      <c r="AO45" s="33"/>
      <c r="AP45" s="33"/>
      <c r="AQ45" s="33"/>
      <c r="AR45" s="33"/>
      <c r="AS45" s="33"/>
      <c r="AT45" s="33"/>
      <c r="AU45" s="33"/>
      <c r="AV45" s="34"/>
      <c r="AW45" s="34"/>
      <c r="AX45" s="34"/>
    </row>
    <row r="46" spans="1:50" ht="15" customHeight="1">
      <c r="A46" s="34"/>
      <c r="B46" s="28"/>
      <c r="C46" s="39"/>
      <c r="D46" s="70"/>
      <c r="E46" s="159"/>
      <c r="F46" s="39"/>
      <c r="G46" s="71"/>
      <c r="H46" s="71"/>
      <c r="I46" s="200"/>
      <c r="J46" s="200"/>
      <c r="K46" s="200"/>
      <c r="L46" s="200"/>
      <c r="M46" s="71"/>
      <c r="N46" s="71"/>
      <c r="O46" s="71"/>
      <c r="P46" s="71"/>
      <c r="Q46" s="71"/>
      <c r="R46" s="71"/>
      <c r="S46" s="39"/>
      <c r="T46" s="71"/>
      <c r="U46" s="71"/>
      <c r="V46" s="200"/>
      <c r="W46" s="200"/>
      <c r="X46" s="200"/>
      <c r="Y46" s="200"/>
      <c r="Z46" s="71"/>
      <c r="AA46" s="71"/>
      <c r="AB46" s="71"/>
      <c r="AC46" s="71"/>
      <c r="AD46" s="71"/>
      <c r="AE46" s="71"/>
      <c r="AF46" s="39"/>
      <c r="AG46" s="72"/>
      <c r="AH46" s="72"/>
      <c r="AI46" s="72"/>
      <c r="AJ46" s="72"/>
      <c r="AK46" s="39"/>
      <c r="AL46" s="33"/>
      <c r="AM46" s="33"/>
      <c r="AN46" s="33"/>
      <c r="AO46" s="33"/>
      <c r="AP46" s="33"/>
      <c r="AQ46" s="33"/>
      <c r="AR46" s="33"/>
      <c r="AS46" s="33"/>
      <c r="AT46" s="33"/>
      <c r="AU46" s="33"/>
      <c r="AV46" s="34"/>
      <c r="AW46" s="34"/>
      <c r="AX46" s="34"/>
    </row>
    <row r="47" spans="1:50" ht="15" customHeight="1">
      <c r="A47" s="34"/>
      <c r="B47" s="28"/>
      <c r="C47" s="39"/>
      <c r="D47" s="70"/>
      <c r="E47" s="159"/>
      <c r="F47" s="39"/>
      <c r="G47" s="71"/>
      <c r="H47" s="71"/>
      <c r="I47" s="200"/>
      <c r="J47" s="200"/>
      <c r="K47" s="200"/>
      <c r="L47" s="200"/>
      <c r="M47" s="71"/>
      <c r="N47" s="71"/>
      <c r="O47" s="71"/>
      <c r="P47" s="71"/>
      <c r="Q47" s="71"/>
      <c r="R47" s="71"/>
      <c r="S47" s="39"/>
      <c r="T47" s="71"/>
      <c r="U47" s="71"/>
      <c r="V47" s="200"/>
      <c r="W47" s="200"/>
      <c r="X47" s="200"/>
      <c r="Y47" s="200"/>
      <c r="Z47" s="71"/>
      <c r="AA47" s="71"/>
      <c r="AB47" s="71"/>
      <c r="AC47" s="71"/>
      <c r="AD47" s="71"/>
      <c r="AE47" s="71"/>
      <c r="AF47" s="39"/>
      <c r="AG47" s="72"/>
      <c r="AH47" s="72"/>
      <c r="AI47" s="72"/>
      <c r="AJ47" s="72"/>
      <c r="AK47" s="73"/>
      <c r="AL47" s="33"/>
      <c r="AM47" s="33"/>
      <c r="AN47" s="33"/>
      <c r="AO47" s="33"/>
      <c r="AP47" s="33"/>
      <c r="AQ47" s="33"/>
      <c r="AR47" s="33"/>
      <c r="AS47" s="33"/>
      <c r="AT47" s="33"/>
      <c r="AU47" s="33"/>
      <c r="AV47" s="34"/>
      <c r="AW47" s="34"/>
      <c r="AX47" s="34"/>
    </row>
    <row r="48" spans="1:50" ht="15" customHeight="1">
      <c r="A48" s="34"/>
      <c r="B48" s="28"/>
      <c r="C48" s="39"/>
      <c r="D48" s="70"/>
      <c r="E48" s="159"/>
      <c r="F48" s="39"/>
      <c r="G48" s="71"/>
      <c r="H48" s="71"/>
      <c r="I48" s="200"/>
      <c r="J48" s="200"/>
      <c r="K48" s="200"/>
      <c r="L48" s="200"/>
      <c r="M48" s="71"/>
      <c r="N48" s="71"/>
      <c r="O48" s="71"/>
      <c r="P48" s="71"/>
      <c r="Q48" s="71"/>
      <c r="R48" s="71"/>
      <c r="S48" s="39"/>
      <c r="T48" s="71"/>
      <c r="U48" s="71"/>
      <c r="V48" s="200"/>
      <c r="W48" s="200"/>
      <c r="X48" s="200"/>
      <c r="Y48" s="200"/>
      <c r="Z48" s="71"/>
      <c r="AA48" s="71"/>
      <c r="AB48" s="71"/>
      <c r="AC48" s="71"/>
      <c r="AD48" s="71"/>
      <c r="AE48" s="71"/>
      <c r="AF48" s="39"/>
      <c r="AG48" s="72"/>
      <c r="AH48" s="72"/>
      <c r="AI48" s="72"/>
      <c r="AJ48" s="72"/>
      <c r="AK48" s="39"/>
      <c r="AL48" s="33"/>
      <c r="AM48" s="33"/>
      <c r="AN48" s="33"/>
      <c r="AO48" s="33"/>
      <c r="AP48" s="33"/>
      <c r="AQ48" s="33"/>
      <c r="AR48" s="33"/>
      <c r="AS48" s="33"/>
      <c r="AT48" s="33"/>
      <c r="AU48" s="33"/>
      <c r="AV48" s="34"/>
      <c r="AW48" s="34"/>
      <c r="AX48" s="34"/>
    </row>
    <row r="49" spans="1:50" ht="15" customHeight="1">
      <c r="A49" s="34"/>
      <c r="B49" s="197"/>
      <c r="C49" s="34"/>
      <c r="D49" s="74"/>
      <c r="E49" s="160"/>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61"/>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97"/>
      <c r="C51" s="34"/>
      <c r="D51" s="74"/>
      <c r="E51" s="160"/>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61"/>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61"/>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61"/>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152"/>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152"/>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198" t="s">
        <v>38</v>
      </c>
      <c r="C57" s="34"/>
      <c r="D57" s="78"/>
      <c r="E57" s="152"/>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203"/>
      <c r="B58" s="199" t="s">
        <v>10</v>
      </c>
      <c r="C58" s="34"/>
      <c r="D58" s="78"/>
      <c r="E58" s="152"/>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2.75">
      <c r="A59" s="204"/>
      <c r="B59" s="33"/>
      <c r="C59" s="33"/>
      <c r="D59" s="33"/>
      <c r="E59" s="162"/>
      <c r="F59" s="33"/>
      <c r="G59" s="33"/>
      <c r="H59" s="33"/>
      <c r="I59" s="33"/>
      <c r="J59" s="33"/>
      <c r="K59" s="201"/>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4"/>
      <c r="AW59" s="34"/>
      <c r="AX59" s="34"/>
    </row>
    <row r="60" spans="1:50" ht="12.75">
      <c r="A60" s="204"/>
      <c r="B60" s="33"/>
      <c r="C60" s="33"/>
      <c r="D60" s="33"/>
      <c r="E60" s="162"/>
      <c r="F60" s="33"/>
      <c r="G60" s="33"/>
      <c r="H60" s="33"/>
      <c r="I60" s="33"/>
      <c r="J60" s="33"/>
      <c r="K60" s="201"/>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4"/>
      <c r="AW60" s="34"/>
      <c r="AX60" s="34"/>
    </row>
    <row r="61" spans="1:50" ht="12.75">
      <c r="A61" s="33"/>
      <c r="B61" s="33"/>
      <c r="C61" s="33"/>
      <c r="D61" s="33"/>
      <c r="E61" s="162"/>
      <c r="F61" s="33"/>
      <c r="G61" s="33"/>
      <c r="H61" s="33"/>
      <c r="I61" s="33"/>
      <c r="J61" s="33"/>
      <c r="K61" s="201"/>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4"/>
      <c r="AW61" s="34"/>
      <c r="AX61" s="34"/>
    </row>
    <row r="62" spans="1:50" ht="12.75">
      <c r="A62" s="33"/>
      <c r="B62" s="33"/>
      <c r="C62" s="33"/>
      <c r="D62" s="33"/>
      <c r="E62" s="162"/>
      <c r="F62" s="33"/>
      <c r="G62" s="33"/>
      <c r="H62" s="33"/>
      <c r="I62" s="33"/>
      <c r="J62" s="33"/>
      <c r="K62" s="201"/>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4"/>
      <c r="AW62" s="34"/>
      <c r="AX62" s="34"/>
    </row>
    <row r="63" spans="1:50" ht="12.75">
      <c r="A63" s="33"/>
      <c r="B63" s="33"/>
      <c r="C63" s="33"/>
      <c r="D63" s="33"/>
      <c r="E63" s="162"/>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4"/>
      <c r="AW63" s="34"/>
      <c r="AX63" s="34"/>
    </row>
    <row r="64" spans="1:50" ht="12.75">
      <c r="A64" s="33"/>
      <c r="B64" s="33"/>
      <c r="C64" s="33"/>
      <c r="D64" s="33"/>
      <c r="E64" s="162"/>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4"/>
      <c r="AW64" s="34"/>
      <c r="AX64" s="34"/>
    </row>
    <row r="65" spans="1:50" ht="12.75">
      <c r="A65" s="33"/>
      <c r="B65" s="33"/>
      <c r="C65" s="33"/>
      <c r="D65" s="33"/>
      <c r="E65" s="162"/>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4"/>
      <c r="AW65" s="34"/>
      <c r="AX65" s="34"/>
    </row>
    <row r="66" spans="1:50" ht="12.75">
      <c r="A66" s="33"/>
      <c r="B66" s="33"/>
      <c r="C66" s="33"/>
      <c r="D66" s="33"/>
      <c r="E66" s="162"/>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4"/>
      <c r="AW66" s="34"/>
      <c r="AX66" s="34"/>
    </row>
    <row r="67" spans="1:50" ht="12.75">
      <c r="A67" s="33"/>
      <c r="B67" s="33"/>
      <c r="C67" s="33"/>
      <c r="D67" s="33"/>
      <c r="E67" s="162"/>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4"/>
      <c r="AW67" s="34"/>
      <c r="AX67" s="34"/>
    </row>
    <row r="68" spans="1:50" ht="12.75">
      <c r="A68" s="33"/>
      <c r="B68" s="33"/>
      <c r="C68" s="33"/>
      <c r="D68" s="33"/>
      <c r="E68" s="162"/>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62"/>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62"/>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62"/>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62"/>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62"/>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62"/>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62"/>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62"/>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62"/>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62"/>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62"/>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62"/>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62"/>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62"/>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62"/>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62"/>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62"/>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62"/>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62"/>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62"/>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62"/>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62"/>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62"/>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62"/>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62"/>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62"/>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62"/>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62"/>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62"/>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62"/>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6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6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58:AK60"/>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29"/>
      <c r="B1" s="205" t="s">
        <v>39</v>
      </c>
      <c r="AC1" s="269" t="s">
        <v>12</v>
      </c>
      <c r="AD1" s="32"/>
      <c r="AE1" s="32"/>
      <c r="AF1" s="32"/>
      <c r="AG1" s="32"/>
      <c r="AH1" s="32"/>
      <c r="AI1" s="32"/>
      <c r="AJ1" s="32"/>
      <c r="AK1" s="32"/>
      <c r="AL1" s="32"/>
      <c r="AM1" s="32"/>
      <c r="AN1" s="32"/>
      <c r="AO1" s="32"/>
      <c r="AP1" s="32"/>
      <c r="AQ1" s="32"/>
      <c r="AR1" s="32"/>
    </row>
    <row r="2" spans="1:44" ht="19.5" customHeight="1">
      <c r="A2" s="82"/>
      <c r="B2" s="83" t="s">
        <v>1</v>
      </c>
      <c r="C2" s="130"/>
      <c r="D2" s="130"/>
      <c r="E2" s="130"/>
      <c r="L2" s="243"/>
      <c r="M2" s="130"/>
      <c r="N2" s="130"/>
      <c r="O2" s="130"/>
      <c r="AD2" s="32"/>
      <c r="AE2" s="32"/>
      <c r="AF2" s="32"/>
      <c r="AG2" s="32"/>
      <c r="AH2" s="32"/>
      <c r="AI2" s="32"/>
      <c r="AJ2" s="32"/>
      <c r="AK2" s="32"/>
      <c r="AL2" s="32"/>
      <c r="AM2" s="32"/>
      <c r="AN2" s="32"/>
      <c r="AO2" s="32"/>
      <c r="AP2" s="32"/>
      <c r="AQ2" s="32"/>
      <c r="AR2" s="32"/>
    </row>
    <row r="3" spans="1:44" ht="19.5" customHeight="1">
      <c r="A3" s="82"/>
      <c r="B3" s="38" t="s">
        <v>2</v>
      </c>
      <c r="C3" s="130"/>
      <c r="D3" s="130"/>
      <c r="E3" s="130"/>
      <c r="L3" s="243"/>
      <c r="M3" s="130"/>
      <c r="N3" s="130"/>
      <c r="O3" s="130"/>
      <c r="AD3" s="32"/>
      <c r="AE3" s="36"/>
      <c r="AF3" s="36"/>
      <c r="AG3" s="36"/>
      <c r="AH3" s="36"/>
      <c r="AI3" s="36"/>
      <c r="AJ3" s="36"/>
      <c r="AK3" s="36"/>
      <c r="AL3" s="32"/>
      <c r="AM3" s="32"/>
      <c r="AN3" s="32"/>
      <c r="AO3" s="32"/>
      <c r="AP3" s="32"/>
      <c r="AQ3" s="32"/>
      <c r="AR3" s="32"/>
    </row>
    <row r="4" spans="1:44" ht="15.75" customHeight="1">
      <c r="A4" s="8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2"/>
      <c r="AE4" s="36"/>
      <c r="AF4" s="36"/>
      <c r="AG4" s="36"/>
      <c r="AH4" s="36"/>
      <c r="AI4" s="36"/>
      <c r="AJ4" s="36"/>
      <c r="AK4" s="36"/>
      <c r="AL4" s="32"/>
      <c r="AM4" s="32"/>
      <c r="AN4" s="32"/>
      <c r="AO4" s="32"/>
      <c r="AP4" s="32"/>
      <c r="AQ4" s="32"/>
      <c r="AR4" s="32"/>
    </row>
    <row r="5" spans="1:44" ht="21.75" customHeight="1">
      <c r="A5" s="82"/>
      <c r="B5" s="34"/>
      <c r="C5" s="34"/>
      <c r="D5" s="34"/>
      <c r="E5" s="34"/>
      <c r="F5" s="34"/>
      <c r="G5" s="34"/>
      <c r="H5" s="34"/>
      <c r="I5" s="34"/>
      <c r="J5" s="34"/>
      <c r="K5" s="34"/>
      <c r="L5" s="34"/>
      <c r="M5" s="34"/>
      <c r="N5" s="34"/>
      <c r="O5" s="34"/>
      <c r="P5" s="34"/>
      <c r="Q5" s="34"/>
      <c r="R5" s="34"/>
      <c r="S5" s="34"/>
      <c r="T5" s="34"/>
      <c r="U5" s="34"/>
      <c r="V5" s="34"/>
      <c r="W5" s="34"/>
      <c r="X5" s="34"/>
      <c r="Y5" s="84"/>
      <c r="Z5" s="84"/>
      <c r="AA5" s="84"/>
      <c r="AB5" s="84"/>
      <c r="AC5" s="84"/>
      <c r="AD5" s="32"/>
      <c r="AE5" s="36"/>
      <c r="AF5" s="36"/>
      <c r="AG5" s="36"/>
      <c r="AH5" s="36"/>
      <c r="AI5" s="36"/>
      <c r="AJ5" s="36"/>
      <c r="AK5" s="36"/>
      <c r="AL5" s="32"/>
      <c r="AM5" s="32"/>
      <c r="AN5" s="32"/>
      <c r="AO5" s="32"/>
      <c r="AP5" s="32"/>
      <c r="AQ5" s="32"/>
      <c r="AR5" s="32"/>
    </row>
    <row r="6" spans="1:44" ht="21.75" customHeight="1">
      <c r="A6" s="8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2"/>
      <c r="AE6" s="32"/>
      <c r="AF6" s="32"/>
      <c r="AG6" s="32"/>
      <c r="AH6" s="32"/>
      <c r="AI6" s="32"/>
      <c r="AJ6" s="32"/>
      <c r="AK6" s="32"/>
      <c r="AL6" s="32"/>
      <c r="AM6" s="32"/>
      <c r="AN6" s="32"/>
      <c r="AO6" s="32"/>
      <c r="AP6" s="32"/>
      <c r="AQ6" s="32"/>
      <c r="AR6" s="32"/>
    </row>
    <row r="7" spans="1:44" ht="21.75" customHeight="1">
      <c r="A7" s="8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2"/>
      <c r="AE7" s="32"/>
      <c r="AF7" s="32"/>
      <c r="AG7" s="32"/>
      <c r="AH7" s="32"/>
      <c r="AI7" s="32"/>
      <c r="AJ7" s="32"/>
      <c r="AK7" s="32"/>
      <c r="AL7" s="32"/>
      <c r="AM7" s="32"/>
      <c r="AN7" s="32"/>
      <c r="AO7" s="32"/>
      <c r="AP7" s="32"/>
      <c r="AQ7" s="32"/>
      <c r="AR7" s="32"/>
    </row>
    <row r="8" spans="1:44" ht="21.75" customHeight="1">
      <c r="A8" s="8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2"/>
      <c r="AE8" s="32"/>
      <c r="AF8" s="32"/>
      <c r="AG8" s="32"/>
      <c r="AH8" s="32"/>
      <c r="AI8" s="32"/>
      <c r="AJ8" s="32"/>
      <c r="AK8" s="32"/>
      <c r="AL8" s="32"/>
      <c r="AM8" s="32"/>
      <c r="AN8" s="32"/>
      <c r="AO8" s="32"/>
      <c r="AP8" s="32"/>
      <c r="AQ8" s="32"/>
      <c r="AR8" s="32"/>
    </row>
    <row r="9" spans="1:44" ht="21.75" customHeight="1">
      <c r="A9" s="8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2"/>
      <c r="AE9" s="32"/>
      <c r="AF9" s="32"/>
      <c r="AG9" s="32"/>
      <c r="AH9" s="32"/>
      <c r="AI9" s="32"/>
      <c r="AJ9" s="32"/>
      <c r="AK9" s="32"/>
      <c r="AL9" s="32"/>
      <c r="AM9" s="32"/>
      <c r="AN9" s="32"/>
      <c r="AO9" s="32"/>
      <c r="AP9" s="32"/>
      <c r="AQ9" s="32"/>
      <c r="AR9" s="32"/>
    </row>
    <row r="10" spans="1:44" ht="21.75" customHeight="1">
      <c r="A10" s="8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2"/>
      <c r="AE10" s="32"/>
      <c r="AF10" s="32"/>
      <c r="AG10" s="32"/>
      <c r="AH10" s="32"/>
      <c r="AI10" s="32"/>
      <c r="AJ10" s="32"/>
      <c r="AK10" s="32"/>
      <c r="AL10" s="32"/>
      <c r="AM10" s="32"/>
      <c r="AN10" s="32"/>
      <c r="AO10" s="32"/>
      <c r="AP10" s="32"/>
      <c r="AQ10" s="32"/>
      <c r="AR10" s="32"/>
    </row>
    <row r="11" spans="1:44" ht="21.75" customHeight="1">
      <c r="A11" s="82"/>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2"/>
      <c r="AE11" s="32"/>
      <c r="AF11" s="32"/>
      <c r="AG11" s="32"/>
      <c r="AH11" s="32"/>
      <c r="AI11" s="32"/>
      <c r="AJ11" s="32"/>
      <c r="AK11" s="32"/>
      <c r="AL11" s="32"/>
      <c r="AM11" s="32"/>
      <c r="AN11" s="32"/>
      <c r="AO11" s="32"/>
      <c r="AP11" s="32"/>
      <c r="AQ11" s="32"/>
      <c r="AR11" s="32"/>
    </row>
    <row r="12" spans="1:44" ht="21.75" customHeight="1">
      <c r="A12" s="82"/>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2"/>
      <c r="AE12" s="32"/>
      <c r="AF12" s="32"/>
      <c r="AG12" s="32"/>
      <c r="AH12" s="32"/>
      <c r="AI12" s="32"/>
      <c r="AJ12" s="32"/>
      <c r="AK12" s="32"/>
      <c r="AL12" s="32"/>
      <c r="AM12" s="32"/>
      <c r="AN12" s="32"/>
      <c r="AO12" s="32"/>
      <c r="AP12" s="32"/>
      <c r="AQ12" s="32"/>
      <c r="AR12" s="32"/>
    </row>
    <row r="13" spans="1:44" ht="21.75" customHeight="1">
      <c r="A13" s="82"/>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2"/>
      <c r="AE13" s="32"/>
      <c r="AF13" s="32"/>
      <c r="AG13" s="32"/>
      <c r="AH13" s="32"/>
      <c r="AI13" s="32"/>
      <c r="AJ13" s="32"/>
      <c r="AK13" s="32"/>
      <c r="AL13" s="32"/>
      <c r="AM13" s="32"/>
      <c r="AN13" s="32"/>
      <c r="AO13" s="32"/>
      <c r="AP13" s="32"/>
      <c r="AQ13" s="32"/>
      <c r="AR13" s="32"/>
    </row>
    <row r="14" spans="1:44" ht="21.75" customHeight="1">
      <c r="A14" s="82"/>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2"/>
      <c r="AE14" s="32"/>
      <c r="AF14" s="32"/>
      <c r="AG14" s="32"/>
      <c r="AH14" s="32"/>
      <c r="AI14" s="32"/>
      <c r="AJ14" s="32"/>
      <c r="AK14" s="32"/>
      <c r="AL14" s="32"/>
      <c r="AM14" s="32"/>
      <c r="AN14" s="32"/>
      <c r="AO14" s="32"/>
      <c r="AP14" s="32"/>
      <c r="AQ14" s="32"/>
      <c r="AR14" s="32"/>
    </row>
    <row r="15" spans="1:44" ht="21.75" customHeight="1">
      <c r="A15" s="82"/>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2"/>
      <c r="AE15" s="32"/>
      <c r="AF15" s="32"/>
      <c r="AG15" s="32"/>
      <c r="AH15" s="32"/>
      <c r="AI15" s="32"/>
      <c r="AJ15" s="32"/>
      <c r="AK15" s="32"/>
      <c r="AL15" s="32"/>
      <c r="AM15" s="32"/>
      <c r="AN15" s="32"/>
      <c r="AO15" s="32"/>
      <c r="AP15" s="32"/>
      <c r="AQ15" s="32"/>
      <c r="AR15" s="32"/>
    </row>
    <row r="16" spans="1:44" ht="21.75" customHeight="1">
      <c r="A16" s="8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2"/>
      <c r="AE16" s="32"/>
      <c r="AF16" s="32"/>
      <c r="AG16" s="32"/>
      <c r="AH16" s="32"/>
      <c r="AI16" s="32"/>
      <c r="AJ16" s="32"/>
      <c r="AK16" s="32"/>
      <c r="AL16" s="32"/>
      <c r="AM16" s="32"/>
      <c r="AN16" s="32"/>
      <c r="AO16" s="32"/>
      <c r="AP16" s="32"/>
      <c r="AQ16" s="32"/>
      <c r="AR16" s="32"/>
    </row>
    <row r="17" spans="1:44" ht="24.75" customHeight="1">
      <c r="A17" s="85"/>
      <c r="B17" s="86"/>
      <c r="X17" s="87"/>
      <c r="Y17" s="87"/>
      <c r="Z17" s="87"/>
      <c r="AA17" s="87"/>
      <c r="AB17" s="87"/>
      <c r="AC17" s="87"/>
      <c r="AD17" s="32"/>
      <c r="AE17" s="32"/>
      <c r="AF17" s="32"/>
      <c r="AG17" s="32"/>
      <c r="AH17" s="32"/>
      <c r="AI17" s="32"/>
      <c r="AJ17" s="32"/>
      <c r="AK17" s="32"/>
      <c r="AL17" s="32"/>
      <c r="AM17" s="32"/>
      <c r="AN17" s="32"/>
      <c r="AO17" s="32"/>
      <c r="AP17" s="32"/>
      <c r="AQ17" s="32"/>
      <c r="AR17" s="32"/>
    </row>
    <row r="18" spans="1:50" ht="15.75" customHeight="1">
      <c r="A18" s="88"/>
      <c r="B18" s="89" t="s">
        <v>40</v>
      </c>
      <c r="C18" s="211">
        <v>2020</v>
      </c>
      <c r="D18" s="90"/>
      <c r="E18" s="90"/>
      <c r="F18" s="90"/>
      <c r="G18" s="90"/>
      <c r="H18" s="90"/>
      <c r="I18" s="90"/>
      <c r="J18" s="90"/>
      <c r="K18" s="206">
        <v>2021</v>
      </c>
      <c r="L18" s="90"/>
      <c r="M18" s="90"/>
      <c r="N18" s="90"/>
      <c r="O18" s="90"/>
      <c r="P18" s="90"/>
      <c r="Q18" s="90"/>
      <c r="R18" s="90"/>
      <c r="S18" s="90"/>
      <c r="T18" s="91"/>
      <c r="U18" s="92"/>
      <c r="V18" s="251" t="s">
        <v>41</v>
      </c>
      <c r="W18" s="254"/>
      <c r="X18" s="256"/>
      <c r="Y18" s="92"/>
      <c r="Z18" s="262" t="s">
        <v>42</v>
      </c>
      <c r="AA18" s="265"/>
      <c r="AB18" s="268"/>
      <c r="AC18" s="93"/>
      <c r="AD18" s="94"/>
      <c r="AE18" s="94"/>
      <c r="AF18" s="94"/>
      <c r="AG18" s="94"/>
      <c r="AH18" s="95"/>
      <c r="AI18" s="95"/>
      <c r="AJ18" s="95"/>
      <c r="AK18" s="95"/>
      <c r="AL18" s="95"/>
      <c r="AM18" s="95"/>
      <c r="AN18" s="95"/>
      <c r="AO18" s="95"/>
      <c r="AP18" s="95"/>
      <c r="AQ18" s="95"/>
      <c r="AR18" s="95"/>
      <c r="AS18" s="88"/>
      <c r="AT18" s="88"/>
      <c r="AU18" s="88"/>
      <c r="AV18" s="88"/>
      <c r="AW18" s="88"/>
      <c r="AX18" s="88"/>
    </row>
    <row r="19" spans="1:50" ht="15.75" customHeight="1">
      <c r="A19" s="96"/>
      <c r="B19" s="97"/>
      <c r="C19" s="219" t="s">
        <v>43</v>
      </c>
      <c r="D19" s="232" t="s">
        <v>44</v>
      </c>
      <c r="E19" s="232" t="s">
        <v>45</v>
      </c>
      <c r="F19" s="232" t="s">
        <v>46</v>
      </c>
      <c r="G19" s="232" t="s">
        <v>47</v>
      </c>
      <c r="H19" s="232" t="s">
        <v>48</v>
      </c>
      <c r="I19" s="232" t="s">
        <v>49</v>
      </c>
      <c r="J19" s="232" t="s">
        <v>50</v>
      </c>
      <c r="K19" s="207" t="s">
        <v>51</v>
      </c>
      <c r="L19" s="232" t="s">
        <v>52</v>
      </c>
      <c r="M19" s="232" t="s">
        <v>53</v>
      </c>
      <c r="N19" s="232" t="s">
        <v>54</v>
      </c>
      <c r="O19" s="232" t="s">
        <v>43</v>
      </c>
      <c r="P19" s="232" t="s">
        <v>44</v>
      </c>
      <c r="Q19" s="232" t="s">
        <v>45</v>
      </c>
      <c r="R19" s="232" t="s">
        <v>46</v>
      </c>
      <c r="S19" s="232" t="s">
        <v>47</v>
      </c>
      <c r="T19" s="232" t="s">
        <v>48</v>
      </c>
      <c r="U19" s="98"/>
      <c r="V19" s="219">
        <v>2019</v>
      </c>
      <c r="W19" s="232">
        <v>2020</v>
      </c>
      <c r="X19" s="257">
        <v>2021</v>
      </c>
      <c r="Y19" s="98"/>
      <c r="Z19" s="219">
        <v>2019</v>
      </c>
      <c r="AA19" s="232">
        <v>2020</v>
      </c>
      <c r="AB19" s="257">
        <v>2021</v>
      </c>
      <c r="AC19" s="99"/>
      <c r="AD19" s="94"/>
      <c r="AE19" s="94"/>
      <c r="AF19" s="94"/>
      <c r="AG19" s="94"/>
      <c r="AH19" s="100"/>
      <c r="AI19" s="100"/>
      <c r="AJ19" s="100"/>
      <c r="AK19" s="100"/>
      <c r="AL19" s="100"/>
      <c r="AM19" s="100"/>
      <c r="AN19" s="100"/>
      <c r="AO19" s="100"/>
      <c r="AP19" s="100"/>
      <c r="AQ19" s="100"/>
      <c r="AR19" s="100"/>
      <c r="AS19" s="96"/>
      <c r="AT19" s="96"/>
      <c r="AU19" s="96"/>
      <c r="AV19" s="96"/>
      <c r="AW19" s="96"/>
      <c r="AX19" s="96"/>
    </row>
    <row r="20" spans="2:44" ht="15.75" customHeight="1">
      <c r="B20" s="101" t="s">
        <v>55</v>
      </c>
      <c r="C20" s="220">
        <v>52.5530446782818</v>
      </c>
      <c r="D20" s="233">
        <v>62.1648670002633</v>
      </c>
      <c r="E20" s="233">
        <v>72.2420926537928</v>
      </c>
      <c r="F20" s="233">
        <v>71.4902257299905</v>
      </c>
      <c r="G20" s="233">
        <v>64.3674831006935</v>
      </c>
      <c r="H20" s="233">
        <v>62.1823680834614</v>
      </c>
      <c r="I20" s="233">
        <v>55.7949258186287</v>
      </c>
      <c r="J20" s="233">
        <v>48.9175937983412</v>
      </c>
      <c r="K20" s="208">
        <v>48.6274372711302</v>
      </c>
      <c r="L20" s="233">
        <v>53.1321360839106</v>
      </c>
      <c r="M20" s="233">
        <v>63.5661285952753</v>
      </c>
      <c r="N20" s="233">
        <v>70.9076131129775</v>
      </c>
      <c r="O20" s="233">
        <v>71.3732619012244</v>
      </c>
      <c r="P20" s="233">
        <v>75.4474848731147</v>
      </c>
      <c r="Q20" s="233">
        <v>80.4738640634149</v>
      </c>
      <c r="R20" s="233">
        <v>73.9593256482638</v>
      </c>
      <c r="S20" s="233">
        <v>65.8620066829224</v>
      </c>
      <c r="T20" s="233">
        <v>66.2544462991933</v>
      </c>
      <c r="U20" s="102"/>
      <c r="V20" s="220">
        <v>70.818367945887</v>
      </c>
      <c r="W20" s="233">
        <v>60.2858332080593</v>
      </c>
      <c r="X20" s="258">
        <v>67.0595438406365</v>
      </c>
      <c r="Y20" s="102"/>
      <c r="Z20" s="220">
        <v>69.3663565135785</v>
      </c>
      <c r="AA20" s="233">
        <v>60.0835219761314</v>
      </c>
      <c r="AB20" s="258">
        <v>64.5721437061008</v>
      </c>
      <c r="AC20" s="103"/>
      <c r="AD20" s="32"/>
      <c r="AE20" s="32"/>
      <c r="AF20" s="32"/>
      <c r="AG20" s="32"/>
      <c r="AH20" s="32"/>
      <c r="AI20" s="32"/>
      <c r="AJ20" s="32"/>
      <c r="AK20" s="32"/>
      <c r="AL20" s="32"/>
      <c r="AM20" s="32"/>
      <c r="AN20" s="32"/>
      <c r="AO20" s="32"/>
      <c r="AP20" s="32"/>
      <c r="AQ20" s="32"/>
      <c r="AR20" s="32"/>
    </row>
    <row r="21" spans="2:44" ht="15.75" customHeight="1">
      <c r="B21" s="104" t="s">
        <v>56</v>
      </c>
      <c r="C21" s="221">
        <v>71.0602504582598</v>
      </c>
      <c r="D21" s="234">
        <v>79.5087626128518</v>
      </c>
      <c r="E21" s="234">
        <v>77.8442087951621</v>
      </c>
      <c r="F21" s="234">
        <v>77.9007417813029</v>
      </c>
      <c r="G21" s="234">
        <v>66.3754646840148</v>
      </c>
      <c r="H21" s="234">
        <v>70.2687886522878</v>
      </c>
      <c r="I21" s="234">
        <v>64.7061426801203</v>
      </c>
      <c r="J21" s="234">
        <v>53.6123204552466</v>
      </c>
      <c r="K21" s="209">
        <v>56.9294944225916</v>
      </c>
      <c r="L21" s="234">
        <v>65.690018435607</v>
      </c>
      <c r="M21" s="234">
        <v>52.510046131496</v>
      </c>
      <c r="N21" s="234">
        <v>42.4955436720142</v>
      </c>
      <c r="O21" s="234">
        <v>52.5530446782818</v>
      </c>
      <c r="P21" s="234">
        <v>62.1648670002633</v>
      </c>
      <c r="Q21" s="234">
        <v>72.2420926537928</v>
      </c>
      <c r="R21" s="234">
        <v>71.4902257299905</v>
      </c>
      <c r="S21" s="234">
        <v>64.3674831006935</v>
      </c>
      <c r="T21" s="234">
        <v>62.1823680834614</v>
      </c>
      <c r="U21" s="102"/>
      <c r="V21" s="221">
        <v>69.5395633377452</v>
      </c>
      <c r="W21" s="234">
        <v>70.818367945887</v>
      </c>
      <c r="X21" s="259">
        <v>60.2858332080593</v>
      </c>
      <c r="Y21" s="102"/>
      <c r="Z21" s="221">
        <v>67.6312911425599</v>
      </c>
      <c r="AA21" s="234">
        <v>69.3663565135785</v>
      </c>
      <c r="AB21" s="259">
        <v>60.0835219761314</v>
      </c>
      <c r="AC21" s="103"/>
      <c r="AD21" s="32"/>
      <c r="AE21" s="32"/>
      <c r="AF21" s="32"/>
      <c r="AG21" s="32"/>
      <c r="AH21" s="32"/>
      <c r="AI21" s="32"/>
      <c r="AJ21" s="32"/>
      <c r="AK21" s="32"/>
      <c r="AL21" s="32"/>
      <c r="AM21" s="32"/>
      <c r="AN21" s="32"/>
      <c r="AO21" s="32"/>
      <c r="AP21" s="32"/>
      <c r="AQ21" s="32"/>
      <c r="AR21" s="32"/>
    </row>
    <row r="22" spans="2:44" ht="15.75" customHeight="1">
      <c r="B22" s="105" t="s">
        <v>57</v>
      </c>
      <c r="C22" s="222">
        <v>-26.0443858002568</v>
      </c>
      <c r="D22" s="235">
        <v>-21.8138165437692</v>
      </c>
      <c r="E22" s="235">
        <v>-7.19657406514409</v>
      </c>
      <c r="F22" s="235">
        <v>-8.22908216883118</v>
      </c>
      <c r="G22" s="235">
        <v>-3.0251864794928</v>
      </c>
      <c r="H22" s="235">
        <v>-11.5078411395997</v>
      </c>
      <c r="I22" s="235">
        <v>-13.7718251967898</v>
      </c>
      <c r="J22" s="235">
        <v>-8.7568055570816</v>
      </c>
      <c r="K22" s="210">
        <v>-14.5830509047465</v>
      </c>
      <c r="L22" s="235">
        <v>-19.1168805410007</v>
      </c>
      <c r="M22" s="235">
        <v>21.0551756821782</v>
      </c>
      <c r="N22" s="235">
        <v>66.858938575421</v>
      </c>
      <c r="O22" s="235">
        <v>35.8118494145406</v>
      </c>
      <c r="P22" s="235">
        <v>21.3667598979905</v>
      </c>
      <c r="Q22" s="235">
        <v>11.3947023227459</v>
      </c>
      <c r="R22" s="235">
        <v>3.45375873843058</v>
      </c>
      <c r="S22" s="235">
        <v>2.32186114826166</v>
      </c>
      <c r="T22" s="244">
        <v>6.54860588497737</v>
      </c>
      <c r="U22" s="106"/>
      <c r="V22" s="222">
        <v>1.83895979031503</v>
      </c>
      <c r="W22" s="235">
        <v>-14.8726030312865</v>
      </c>
      <c r="X22" s="244">
        <v>11.2359907330129</v>
      </c>
      <c r="Y22" s="102"/>
      <c r="Z22" s="222">
        <v>2.56547722467881</v>
      </c>
      <c r="AA22" s="235">
        <v>-13.3823297114214</v>
      </c>
      <c r="AB22" s="244">
        <v>7.47063684407937</v>
      </c>
      <c r="AC22" s="103"/>
      <c r="AD22" s="32"/>
      <c r="AE22" s="32"/>
      <c r="AF22" s="32"/>
      <c r="AG22" s="32"/>
      <c r="AH22" s="32"/>
      <c r="AI22" s="32"/>
      <c r="AJ22" s="32"/>
      <c r="AK22" s="32"/>
      <c r="AL22" s="32"/>
      <c r="AM22" s="32"/>
      <c r="AN22" s="32"/>
      <c r="AO22" s="32"/>
      <c r="AP22" s="32"/>
      <c r="AQ22" s="32"/>
      <c r="AR22" s="32"/>
    </row>
    <row r="23" spans="1:44" ht="18" customHeight="1">
      <c r="A23" s="85"/>
      <c r="B23" s="86"/>
      <c r="U23" s="39"/>
      <c r="X23" s="260"/>
      <c r="Y23" s="39"/>
      <c r="AB23" s="260"/>
      <c r="AC23" s="107"/>
      <c r="AD23" s="32"/>
      <c r="AE23" s="32"/>
      <c r="AF23" s="32"/>
      <c r="AG23" s="32"/>
      <c r="AH23" s="32"/>
      <c r="AI23" s="32"/>
      <c r="AJ23" s="32"/>
      <c r="AK23" s="32"/>
      <c r="AL23" s="32"/>
      <c r="AM23" s="32"/>
      <c r="AN23" s="32"/>
      <c r="AO23" s="32"/>
      <c r="AP23" s="32"/>
      <c r="AQ23" s="32"/>
      <c r="AR23" s="32"/>
    </row>
    <row r="24" spans="1:50" ht="15.75" customHeight="1">
      <c r="A24" s="88"/>
      <c r="B24" s="89" t="s">
        <v>19</v>
      </c>
      <c r="C24" s="211">
        <v>2020</v>
      </c>
      <c r="D24" s="90"/>
      <c r="E24" s="90"/>
      <c r="F24" s="90"/>
      <c r="G24" s="90"/>
      <c r="H24" s="90"/>
      <c r="I24" s="90"/>
      <c r="J24" s="90"/>
      <c r="K24" s="206">
        <v>2021</v>
      </c>
      <c r="L24" s="90"/>
      <c r="M24" s="90"/>
      <c r="N24" s="90"/>
      <c r="O24" s="90"/>
      <c r="P24" s="90"/>
      <c r="Q24" s="90"/>
      <c r="R24" s="90"/>
      <c r="S24" s="90"/>
      <c r="T24" s="91"/>
      <c r="U24" s="92"/>
      <c r="V24" s="251" t="s">
        <v>41</v>
      </c>
      <c r="W24" s="254"/>
      <c r="X24" s="256"/>
      <c r="Y24" s="92"/>
      <c r="Z24" s="262" t="s">
        <v>42</v>
      </c>
      <c r="AA24" s="265"/>
      <c r="AB24" s="268"/>
      <c r="AC24" s="93"/>
      <c r="AD24" s="94"/>
      <c r="AE24" s="94"/>
      <c r="AF24" s="94"/>
      <c r="AG24" s="94"/>
      <c r="AH24" s="95"/>
      <c r="AI24" s="95"/>
      <c r="AJ24" s="95"/>
      <c r="AK24" s="95"/>
      <c r="AL24" s="95"/>
      <c r="AM24" s="95"/>
      <c r="AN24" s="95"/>
      <c r="AO24" s="95"/>
      <c r="AP24" s="95"/>
      <c r="AQ24" s="95"/>
      <c r="AR24" s="95"/>
      <c r="AS24" s="88"/>
      <c r="AT24" s="88"/>
      <c r="AU24" s="88"/>
      <c r="AV24" s="88"/>
      <c r="AW24" s="88"/>
      <c r="AX24" s="88"/>
    </row>
    <row r="25" spans="1:50" ht="15.75" customHeight="1">
      <c r="A25" s="96"/>
      <c r="B25" s="97"/>
      <c r="C25" s="223" t="s">
        <v>43</v>
      </c>
      <c r="D25" s="236" t="s">
        <v>44</v>
      </c>
      <c r="E25" s="236" t="s">
        <v>45</v>
      </c>
      <c r="F25" s="236" t="s">
        <v>46</v>
      </c>
      <c r="G25" s="236" t="s">
        <v>47</v>
      </c>
      <c r="H25" s="236" t="s">
        <v>48</v>
      </c>
      <c r="I25" s="236" t="s">
        <v>49</v>
      </c>
      <c r="J25" s="236" t="s">
        <v>50</v>
      </c>
      <c r="K25" s="212" t="s">
        <v>51</v>
      </c>
      <c r="L25" s="236" t="s">
        <v>52</v>
      </c>
      <c r="M25" s="236" t="s">
        <v>53</v>
      </c>
      <c r="N25" s="236" t="s">
        <v>54</v>
      </c>
      <c r="O25" s="236" t="s">
        <v>43</v>
      </c>
      <c r="P25" s="236" t="s">
        <v>44</v>
      </c>
      <c r="Q25" s="236" t="s">
        <v>45</v>
      </c>
      <c r="R25" s="236" t="s">
        <v>46</v>
      </c>
      <c r="S25" s="236" t="s">
        <v>47</v>
      </c>
      <c r="T25" s="236" t="s">
        <v>48</v>
      </c>
      <c r="U25" s="98"/>
      <c r="V25" s="219">
        <v>2019</v>
      </c>
      <c r="W25" s="232">
        <v>2020</v>
      </c>
      <c r="X25" s="257">
        <v>2021</v>
      </c>
      <c r="Y25" s="98"/>
      <c r="Z25" s="219">
        <v>2019</v>
      </c>
      <c r="AA25" s="232">
        <v>2020</v>
      </c>
      <c r="AB25" s="257">
        <v>2021</v>
      </c>
      <c r="AC25" s="99"/>
      <c r="AD25" s="94"/>
      <c r="AE25" s="94"/>
      <c r="AF25" s="94"/>
      <c r="AG25" s="94"/>
      <c r="AH25" s="100"/>
      <c r="AI25" s="100"/>
      <c r="AJ25" s="100"/>
      <c r="AK25" s="100"/>
      <c r="AL25" s="100"/>
      <c r="AM25" s="100"/>
      <c r="AN25" s="100"/>
      <c r="AO25" s="100"/>
      <c r="AP25" s="100"/>
      <c r="AQ25" s="100"/>
      <c r="AR25" s="100"/>
      <c r="AS25" s="96"/>
      <c r="AT25" s="96"/>
      <c r="AU25" s="96"/>
      <c r="AV25" s="96"/>
      <c r="AW25" s="96"/>
      <c r="AX25" s="96"/>
    </row>
    <row r="26" spans="2:44" ht="15.75" customHeight="1">
      <c r="B26" s="101" t="s">
        <v>55</v>
      </c>
      <c r="C26" s="224">
        <v>53.1002880354505</v>
      </c>
      <c r="D26" s="237">
        <v>56.9773573688075</v>
      </c>
      <c r="E26" s="237">
        <v>61.3383842933414</v>
      </c>
      <c r="F26" s="237">
        <v>61.547594623822</v>
      </c>
      <c r="G26" s="237">
        <v>59.9808281392779</v>
      </c>
      <c r="H26" s="237">
        <v>58.7543192655035</v>
      </c>
      <c r="I26" s="237">
        <v>56.7348160677198</v>
      </c>
      <c r="J26" s="237">
        <v>53.7011646894876</v>
      </c>
      <c r="K26" s="213">
        <v>55.8510138389647</v>
      </c>
      <c r="L26" s="237">
        <v>57.1563801424122</v>
      </c>
      <c r="M26" s="237">
        <v>59.0797684682331</v>
      </c>
      <c r="N26" s="237">
        <v>66.4357455805186</v>
      </c>
      <c r="O26" s="237">
        <v>71.2051032253324</v>
      </c>
      <c r="P26" s="237">
        <v>76.1537082699926</v>
      </c>
      <c r="Q26" s="237">
        <v>83.5906825660574</v>
      </c>
      <c r="R26" s="237">
        <v>78.8949097784342</v>
      </c>
      <c r="S26" s="237">
        <v>73.2572382728407</v>
      </c>
      <c r="T26" s="237">
        <v>75.031809547679</v>
      </c>
      <c r="U26" s="102"/>
      <c r="V26" s="224">
        <v>70.654128363761</v>
      </c>
      <c r="W26" s="237">
        <v>59.4690170746753</v>
      </c>
      <c r="X26" s="246">
        <v>70.8891598123997</v>
      </c>
      <c r="Y26" s="102"/>
      <c r="Z26" s="224">
        <v>69.4467806918279</v>
      </c>
      <c r="AA26" s="237">
        <v>60.3281053315618</v>
      </c>
      <c r="AB26" s="246">
        <v>68.7542002158308</v>
      </c>
      <c r="AC26" s="103"/>
      <c r="AD26" s="32"/>
      <c r="AE26" s="32"/>
      <c r="AF26" s="32"/>
      <c r="AG26" s="32"/>
      <c r="AH26" s="32"/>
      <c r="AI26" s="32"/>
      <c r="AJ26" s="32"/>
      <c r="AK26" s="32"/>
      <c r="AL26" s="32"/>
      <c r="AM26" s="32"/>
      <c r="AN26" s="32"/>
      <c r="AO26" s="32"/>
      <c r="AP26" s="32"/>
      <c r="AQ26" s="32"/>
      <c r="AR26" s="32"/>
    </row>
    <row r="27" spans="2:44" ht="15.75" customHeight="1">
      <c r="B27" s="104" t="s">
        <v>56</v>
      </c>
      <c r="C27" s="225">
        <v>75.0091708052073</v>
      </c>
      <c r="D27" s="238">
        <v>79.5702975653742</v>
      </c>
      <c r="E27" s="238">
        <v>74.575332306338</v>
      </c>
      <c r="F27" s="238">
        <v>74.2109449563477</v>
      </c>
      <c r="G27" s="238">
        <v>68.5281505780693</v>
      </c>
      <c r="H27" s="238">
        <v>69.9813312448193</v>
      </c>
      <c r="I27" s="238">
        <v>67.5859517132891</v>
      </c>
      <c r="J27" s="238">
        <v>61.3740307239797</v>
      </c>
      <c r="K27" s="214">
        <v>62.635669601552</v>
      </c>
      <c r="L27" s="238">
        <v>65.693022523232</v>
      </c>
      <c r="M27" s="238">
        <v>59.8208207675381</v>
      </c>
      <c r="N27" s="238">
        <v>50.5927684563758</v>
      </c>
      <c r="O27" s="238">
        <v>53.1002880354505</v>
      </c>
      <c r="P27" s="238">
        <v>56.9773573688075</v>
      </c>
      <c r="Q27" s="238">
        <v>61.3383842933414</v>
      </c>
      <c r="R27" s="238">
        <v>61.547594623822</v>
      </c>
      <c r="S27" s="238">
        <v>59.9808281392779</v>
      </c>
      <c r="T27" s="245">
        <v>58.7543192655035</v>
      </c>
      <c r="U27" s="102"/>
      <c r="V27" s="225">
        <v>70.5146198517524</v>
      </c>
      <c r="W27" s="238">
        <v>70.654128363761</v>
      </c>
      <c r="X27" s="245">
        <v>59.4690170746753</v>
      </c>
      <c r="Y27" s="102"/>
      <c r="Z27" s="225">
        <v>69.1205415376006</v>
      </c>
      <c r="AA27" s="238">
        <v>69.4467806918279</v>
      </c>
      <c r="AB27" s="245">
        <v>60.3281053315618</v>
      </c>
      <c r="AC27" s="103"/>
      <c r="AD27" s="32"/>
      <c r="AE27" s="32"/>
      <c r="AF27" s="32"/>
      <c r="AG27" s="32"/>
      <c r="AH27" s="32"/>
      <c r="AI27" s="32"/>
      <c r="AJ27" s="32"/>
      <c r="AK27" s="32"/>
      <c r="AL27" s="32"/>
      <c r="AM27" s="32"/>
      <c r="AN27" s="32"/>
      <c r="AO27" s="32"/>
      <c r="AP27" s="32"/>
      <c r="AQ27" s="32"/>
      <c r="AR27" s="32"/>
    </row>
    <row r="28" spans="2:44" ht="15.75" customHeight="1">
      <c r="B28" s="105" t="s">
        <v>57</v>
      </c>
      <c r="C28" s="222">
        <v>-29.2082721813475</v>
      </c>
      <c r="D28" s="235">
        <v>-28.3936856940927</v>
      </c>
      <c r="E28" s="235">
        <v>-17.7497673877231</v>
      </c>
      <c r="F28" s="235">
        <v>-17.0639928382188</v>
      </c>
      <c r="G28" s="235">
        <v>-12.4727172215949</v>
      </c>
      <c r="H28" s="235">
        <v>-16.0428671184315</v>
      </c>
      <c r="I28" s="235">
        <v>-16.0553123400579</v>
      </c>
      <c r="J28" s="235">
        <v>-12.501812157327</v>
      </c>
      <c r="K28" s="210">
        <v>-10.8319361886715</v>
      </c>
      <c r="L28" s="235">
        <v>-12.9947474677402</v>
      </c>
      <c r="M28" s="235">
        <v>-1.23878657931619</v>
      </c>
      <c r="N28" s="235">
        <v>31.3147068395823</v>
      </c>
      <c r="O28" s="235">
        <v>34.0955122085117</v>
      </c>
      <c r="P28" s="235">
        <v>33.6560903958022</v>
      </c>
      <c r="Q28" s="235">
        <v>36.2779335143516</v>
      </c>
      <c r="R28" s="235">
        <v>28.185204085779</v>
      </c>
      <c r="S28" s="235">
        <v>22.1344228571408</v>
      </c>
      <c r="T28" s="244">
        <v>27.7043296316982</v>
      </c>
      <c r="U28" s="106"/>
      <c r="V28" s="222">
        <v>0.197843386664862</v>
      </c>
      <c r="W28" s="235">
        <v>-15.8307965126954</v>
      </c>
      <c r="X28" s="244">
        <v>19.2035168891122</v>
      </c>
      <c r="Y28" s="102"/>
      <c r="Z28" s="222">
        <v>0.471985819222532</v>
      </c>
      <c r="AA28" s="235">
        <v>-13.1304507846525</v>
      </c>
      <c r="AB28" s="244">
        <v>13.9671134008923</v>
      </c>
      <c r="AC28" s="103"/>
      <c r="AD28" s="32"/>
      <c r="AE28" s="32"/>
      <c r="AF28" s="32"/>
      <c r="AG28" s="32"/>
      <c r="AH28" s="32"/>
      <c r="AI28" s="32"/>
      <c r="AJ28" s="32"/>
      <c r="AK28" s="32"/>
      <c r="AL28" s="32"/>
      <c r="AM28" s="32"/>
      <c r="AN28" s="32"/>
      <c r="AO28" s="32"/>
      <c r="AP28" s="32"/>
      <c r="AQ28" s="32"/>
      <c r="AR28" s="32"/>
    </row>
    <row r="29" spans="1:44" ht="18" customHeight="1">
      <c r="A29" s="85"/>
      <c r="B29" s="86"/>
      <c r="U29" s="39"/>
      <c r="X29" s="260"/>
      <c r="Y29" s="39"/>
      <c r="AB29" s="260"/>
      <c r="AC29" s="107"/>
      <c r="AD29" s="32"/>
      <c r="AE29" s="32"/>
      <c r="AF29" s="32"/>
      <c r="AG29" s="32"/>
      <c r="AH29" s="32"/>
      <c r="AI29" s="32"/>
      <c r="AJ29" s="32"/>
      <c r="AK29" s="32"/>
      <c r="AL29" s="32"/>
      <c r="AM29" s="32"/>
      <c r="AN29" s="32"/>
      <c r="AO29" s="32"/>
      <c r="AP29" s="32"/>
      <c r="AQ29" s="32"/>
      <c r="AR29" s="32"/>
    </row>
    <row r="30" spans="1:50" ht="15.75" customHeight="1">
      <c r="A30" s="88"/>
      <c r="B30" s="89" t="s">
        <v>20</v>
      </c>
      <c r="C30" s="211">
        <v>2020</v>
      </c>
      <c r="D30" s="90"/>
      <c r="E30" s="90"/>
      <c r="F30" s="90"/>
      <c r="G30" s="90"/>
      <c r="H30" s="90"/>
      <c r="I30" s="90"/>
      <c r="J30" s="90"/>
      <c r="K30" s="206">
        <v>2021</v>
      </c>
      <c r="L30" s="90"/>
      <c r="M30" s="90"/>
      <c r="N30" s="90"/>
      <c r="O30" s="90"/>
      <c r="P30" s="90"/>
      <c r="Q30" s="90"/>
      <c r="R30" s="90"/>
      <c r="S30" s="90"/>
      <c r="T30" s="91"/>
      <c r="U30" s="92"/>
      <c r="V30" s="251" t="s">
        <v>41</v>
      </c>
      <c r="W30" s="254"/>
      <c r="X30" s="256"/>
      <c r="Y30" s="92"/>
      <c r="Z30" s="262" t="s">
        <v>42</v>
      </c>
      <c r="AA30" s="265"/>
      <c r="AB30" s="268"/>
      <c r="AC30" s="93"/>
      <c r="AD30" s="94"/>
      <c r="AE30" s="94"/>
      <c r="AF30" s="94"/>
      <c r="AG30" s="94"/>
      <c r="AH30" s="95"/>
      <c r="AI30" s="95"/>
      <c r="AJ30" s="95"/>
      <c r="AK30" s="95"/>
      <c r="AL30" s="95"/>
      <c r="AM30" s="95"/>
      <c r="AN30" s="95"/>
      <c r="AO30" s="95"/>
      <c r="AP30" s="95"/>
      <c r="AQ30" s="95"/>
      <c r="AR30" s="95"/>
      <c r="AS30" s="88"/>
      <c r="AT30" s="88"/>
      <c r="AU30" s="88"/>
      <c r="AV30" s="88"/>
      <c r="AW30" s="88"/>
      <c r="AX30" s="88"/>
    </row>
    <row r="31" spans="1:50" ht="15.75" customHeight="1">
      <c r="A31" s="96"/>
      <c r="B31" s="97"/>
      <c r="C31" s="223" t="s">
        <v>43</v>
      </c>
      <c r="D31" s="236" t="s">
        <v>44</v>
      </c>
      <c r="E31" s="236" t="s">
        <v>45</v>
      </c>
      <c r="F31" s="236" t="s">
        <v>46</v>
      </c>
      <c r="G31" s="236" t="s">
        <v>47</v>
      </c>
      <c r="H31" s="236" t="s">
        <v>48</v>
      </c>
      <c r="I31" s="236" t="s">
        <v>49</v>
      </c>
      <c r="J31" s="236" t="s">
        <v>50</v>
      </c>
      <c r="K31" s="212" t="s">
        <v>51</v>
      </c>
      <c r="L31" s="236" t="s">
        <v>52</v>
      </c>
      <c r="M31" s="236" t="s">
        <v>53</v>
      </c>
      <c r="N31" s="236" t="s">
        <v>54</v>
      </c>
      <c r="O31" s="236" t="s">
        <v>43</v>
      </c>
      <c r="P31" s="236" t="s">
        <v>44</v>
      </c>
      <c r="Q31" s="236" t="s">
        <v>45</v>
      </c>
      <c r="R31" s="236" t="s">
        <v>46</v>
      </c>
      <c r="S31" s="236" t="s">
        <v>47</v>
      </c>
      <c r="T31" s="236" t="s">
        <v>48</v>
      </c>
      <c r="U31" s="98"/>
      <c r="V31" s="219">
        <v>2019</v>
      </c>
      <c r="W31" s="232">
        <v>2020</v>
      </c>
      <c r="X31" s="257">
        <v>2021</v>
      </c>
      <c r="Y31" s="98"/>
      <c r="Z31" s="219">
        <v>2019</v>
      </c>
      <c r="AA31" s="232">
        <v>2020</v>
      </c>
      <c r="AB31" s="257">
        <v>2021</v>
      </c>
      <c r="AC31" s="99"/>
      <c r="AD31" s="94"/>
      <c r="AE31" s="94"/>
      <c r="AF31" s="94"/>
      <c r="AG31" s="94"/>
      <c r="AH31" s="100"/>
      <c r="AI31" s="100"/>
      <c r="AJ31" s="100"/>
      <c r="AK31" s="100"/>
      <c r="AL31" s="100"/>
      <c r="AM31" s="100"/>
      <c r="AN31" s="100"/>
      <c r="AO31" s="100"/>
      <c r="AP31" s="100"/>
      <c r="AQ31" s="100"/>
      <c r="AR31" s="100"/>
      <c r="AS31" s="96"/>
      <c r="AT31" s="96"/>
      <c r="AU31" s="96"/>
      <c r="AV31" s="96"/>
      <c r="AW31" s="96"/>
      <c r="AX31" s="96"/>
    </row>
    <row r="32" spans="2:44" ht="15.75" customHeight="1">
      <c r="B32" s="101" t="s">
        <v>55</v>
      </c>
      <c r="C32" s="224">
        <v>27.9058180955666</v>
      </c>
      <c r="D32" s="237">
        <v>35.4198984285839</v>
      </c>
      <c r="E32" s="237">
        <v>44.3121324135353</v>
      </c>
      <c r="F32" s="237">
        <v>44.0005143279499</v>
      </c>
      <c r="G32" s="237">
        <v>38.6081494162057</v>
      </c>
      <c r="H32" s="237">
        <v>36.5348270706075</v>
      </c>
      <c r="I32" s="237">
        <v>31.6551485383197</v>
      </c>
      <c r="J32" s="237">
        <v>26.2693176077817</v>
      </c>
      <c r="K32" s="213">
        <v>27.1589167198328</v>
      </c>
      <c r="L32" s="237">
        <v>30.3684056779037</v>
      </c>
      <c r="M32" s="237">
        <v>37.554721598308</v>
      </c>
      <c r="N32" s="237">
        <v>47.1080014449561</v>
      </c>
      <c r="O32" s="237">
        <v>50.8214048120537</v>
      </c>
      <c r="P32" s="237">
        <v>57.4560575273187</v>
      </c>
      <c r="Q32" s="237">
        <v>67.2686522578897</v>
      </c>
      <c r="R32" s="237">
        <v>58.3501432429361</v>
      </c>
      <c r="S32" s="237">
        <v>48.2486871669827</v>
      </c>
      <c r="T32" s="246">
        <v>49.71190996408</v>
      </c>
      <c r="U32" s="102"/>
      <c r="V32" s="224">
        <v>50.0361005936076</v>
      </c>
      <c r="W32" s="237">
        <v>35.8513924441111</v>
      </c>
      <c r="X32" s="246">
        <v>47.5379472026551</v>
      </c>
      <c r="Y32" s="102"/>
      <c r="Z32" s="224">
        <v>48.1727014818964</v>
      </c>
      <c r="AA32" s="237">
        <v>36.2472504246726</v>
      </c>
      <c r="AB32" s="246">
        <v>44.3960609673465</v>
      </c>
      <c r="AC32" s="103"/>
      <c r="AD32" s="32"/>
      <c r="AE32" s="32"/>
      <c r="AF32" s="32"/>
      <c r="AG32" s="32"/>
      <c r="AH32" s="32"/>
      <c r="AI32" s="32"/>
      <c r="AJ32" s="32"/>
      <c r="AK32" s="32"/>
      <c r="AL32" s="32"/>
      <c r="AM32" s="32"/>
      <c r="AN32" s="32"/>
      <c r="AO32" s="32"/>
      <c r="AP32" s="32"/>
      <c r="AQ32" s="32"/>
      <c r="AR32" s="32"/>
    </row>
    <row r="33" spans="2:44" ht="15.75" customHeight="1">
      <c r="B33" s="104" t="s">
        <v>56</v>
      </c>
      <c r="C33" s="225">
        <v>53.3017046408442</v>
      </c>
      <c r="D33" s="238">
        <v>63.2653590015932</v>
      </c>
      <c r="E33" s="238">
        <v>58.0525773902317</v>
      </c>
      <c r="F33" s="238">
        <v>57.8108766039093</v>
      </c>
      <c r="G33" s="238">
        <v>45.4858783855549</v>
      </c>
      <c r="H33" s="238">
        <v>49.1750337484796</v>
      </c>
      <c r="I33" s="238">
        <v>43.7322623473181</v>
      </c>
      <c r="J33" s="238">
        <v>32.9040420280415</v>
      </c>
      <c r="K33" s="214">
        <v>35.6581700323685</v>
      </c>
      <c r="L33" s="238">
        <v>43.1537586064186</v>
      </c>
      <c r="M33" s="238">
        <v>31.4119405812738</v>
      </c>
      <c r="N33" s="238">
        <v>21.4996720142602</v>
      </c>
      <c r="O33" s="238">
        <v>27.9058180955666</v>
      </c>
      <c r="P33" s="238">
        <v>35.4198984285839</v>
      </c>
      <c r="Q33" s="238">
        <v>44.3121324135353</v>
      </c>
      <c r="R33" s="238">
        <v>44.0005143279499</v>
      </c>
      <c r="S33" s="238">
        <v>38.6081494162057</v>
      </c>
      <c r="T33" s="238">
        <v>36.5348270706075</v>
      </c>
      <c r="U33" s="102"/>
      <c r="V33" s="225">
        <v>49.0355587341796</v>
      </c>
      <c r="W33" s="238">
        <v>50.0361005936076</v>
      </c>
      <c r="X33" s="245">
        <v>35.8513924441111</v>
      </c>
      <c r="Y33" s="102"/>
      <c r="Z33" s="225">
        <v>46.7471146866087</v>
      </c>
      <c r="AA33" s="238">
        <v>48.1727014818964</v>
      </c>
      <c r="AB33" s="245">
        <v>36.2472504246726</v>
      </c>
      <c r="AC33" s="103"/>
      <c r="AD33" s="32"/>
      <c r="AE33" s="32"/>
      <c r="AF33" s="32"/>
      <c r="AG33" s="32"/>
      <c r="AH33" s="32"/>
      <c r="AI33" s="32"/>
      <c r="AJ33" s="32"/>
      <c r="AK33" s="32"/>
      <c r="AL33" s="32"/>
      <c r="AM33" s="32"/>
      <c r="AN33" s="32"/>
      <c r="AO33" s="32"/>
      <c r="AP33" s="32"/>
      <c r="AQ33" s="32"/>
      <c r="AR33" s="32"/>
    </row>
    <row r="34" spans="2:44" ht="15.75" customHeight="1">
      <c r="B34" s="105" t="s">
        <v>57</v>
      </c>
      <c r="C34" s="222">
        <v>-47.645542889105</v>
      </c>
      <c r="D34" s="235">
        <v>-44.0137557305381</v>
      </c>
      <c r="E34" s="235">
        <v>-23.6689662964189</v>
      </c>
      <c r="F34" s="235">
        <v>-23.8888650151095</v>
      </c>
      <c r="G34" s="235">
        <v>-15.1205807460747</v>
      </c>
      <c r="H34" s="235">
        <v>-25.7045205958051</v>
      </c>
      <c r="I34" s="235">
        <v>-27.6160279865764</v>
      </c>
      <c r="J34" s="235">
        <v>-20.1638583326799</v>
      </c>
      <c r="K34" s="210">
        <v>-23.8353603250544</v>
      </c>
      <c r="L34" s="235">
        <v>-29.6274376587284</v>
      </c>
      <c r="M34" s="235">
        <v>19.5555604122598</v>
      </c>
      <c r="N34" s="235">
        <v>119.110326025952</v>
      </c>
      <c r="O34" s="235">
        <v>82.1175951122809</v>
      </c>
      <c r="P34" s="235">
        <v>62.2140663197144</v>
      </c>
      <c r="Q34" s="235">
        <v>51.8063983699016</v>
      </c>
      <c r="R34" s="235">
        <v>32.6124117732667</v>
      </c>
      <c r="S34" s="235">
        <v>24.9702145701144</v>
      </c>
      <c r="T34" s="244">
        <v>36.0671828773305</v>
      </c>
      <c r="U34" s="106"/>
      <c r="V34" s="222">
        <v>2.04044143730846</v>
      </c>
      <c r="W34" s="235">
        <v>-28.348948021958</v>
      </c>
      <c r="X34" s="244">
        <v>32.5972130001984</v>
      </c>
      <c r="Y34" s="102"/>
      <c r="Z34" s="222">
        <v>3.04957173259721</v>
      </c>
      <c r="AA34" s="235">
        <v>-24.7556202794759</v>
      </c>
      <c r="AB34" s="244">
        <v>22.4811825647531</v>
      </c>
      <c r="AC34" s="103"/>
      <c r="AD34" s="32"/>
      <c r="AE34" s="32"/>
      <c r="AF34" s="32"/>
      <c r="AG34" s="32"/>
      <c r="AH34" s="32"/>
      <c r="AI34" s="32"/>
      <c r="AJ34" s="32"/>
      <c r="AK34" s="32"/>
      <c r="AL34" s="32"/>
      <c r="AM34" s="32"/>
      <c r="AN34" s="32"/>
      <c r="AO34" s="32"/>
      <c r="AP34" s="32"/>
      <c r="AQ34" s="32"/>
      <c r="AR34" s="32"/>
    </row>
    <row r="35" spans="1:44" ht="18" customHeight="1">
      <c r="A35" s="108"/>
      <c r="B35" s="109"/>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03"/>
      <c r="AD35" s="32"/>
      <c r="AE35" s="32"/>
      <c r="AF35" s="32"/>
      <c r="AG35" s="32"/>
      <c r="AH35" s="32"/>
      <c r="AI35" s="32"/>
      <c r="AJ35" s="32"/>
      <c r="AK35" s="32"/>
      <c r="AL35" s="32"/>
      <c r="AM35" s="32"/>
      <c r="AN35" s="32"/>
      <c r="AO35" s="32"/>
      <c r="AP35" s="32"/>
      <c r="AQ35" s="32"/>
      <c r="AR35" s="32"/>
    </row>
    <row r="36" spans="1:50" ht="15.75" customHeight="1">
      <c r="A36" s="88"/>
      <c r="B36" s="89" t="s">
        <v>58</v>
      </c>
      <c r="C36" s="211">
        <v>2020</v>
      </c>
      <c r="D36" s="90"/>
      <c r="E36" s="90"/>
      <c r="F36" s="90"/>
      <c r="G36" s="90"/>
      <c r="H36" s="90"/>
      <c r="I36" s="90"/>
      <c r="J36" s="90"/>
      <c r="K36" s="206">
        <v>2021</v>
      </c>
      <c r="L36" s="90"/>
      <c r="M36" s="90"/>
      <c r="N36" s="90"/>
      <c r="O36" s="90"/>
      <c r="P36" s="90"/>
      <c r="Q36" s="90"/>
      <c r="R36" s="90"/>
      <c r="S36" s="90"/>
      <c r="T36" s="91"/>
      <c r="U36" s="92"/>
      <c r="V36" s="251" t="s">
        <v>41</v>
      </c>
      <c r="W36" s="254"/>
      <c r="X36" s="256"/>
      <c r="Y36" s="92"/>
      <c r="Z36" s="262" t="s">
        <v>42</v>
      </c>
      <c r="AA36" s="265"/>
      <c r="AB36" s="268"/>
      <c r="AC36" s="93"/>
      <c r="AD36" s="94"/>
      <c r="AE36" s="94"/>
      <c r="AF36" s="94"/>
      <c r="AG36" s="94"/>
      <c r="AH36" s="95"/>
      <c r="AI36" s="95"/>
      <c r="AJ36" s="95"/>
      <c r="AK36" s="95"/>
      <c r="AL36" s="95"/>
      <c r="AM36" s="95"/>
      <c r="AN36" s="95"/>
      <c r="AO36" s="95"/>
      <c r="AP36" s="95"/>
      <c r="AQ36" s="95"/>
      <c r="AR36" s="95"/>
      <c r="AS36" s="88"/>
      <c r="AT36" s="88"/>
      <c r="AU36" s="88"/>
      <c r="AV36" s="88"/>
      <c r="AW36" s="88"/>
      <c r="AX36" s="88"/>
    </row>
    <row r="37" spans="1:50" ht="15.75" customHeight="1">
      <c r="A37" s="96"/>
      <c r="B37" s="97"/>
      <c r="C37" s="223" t="s">
        <v>43</v>
      </c>
      <c r="D37" s="236" t="s">
        <v>44</v>
      </c>
      <c r="E37" s="236" t="s">
        <v>45</v>
      </c>
      <c r="F37" s="236" t="s">
        <v>46</v>
      </c>
      <c r="G37" s="236" t="s">
        <v>47</v>
      </c>
      <c r="H37" s="236" t="s">
        <v>48</v>
      </c>
      <c r="I37" s="236" t="s">
        <v>49</v>
      </c>
      <c r="J37" s="236" t="s">
        <v>50</v>
      </c>
      <c r="K37" s="212" t="s">
        <v>51</v>
      </c>
      <c r="L37" s="236" t="s">
        <v>52</v>
      </c>
      <c r="M37" s="236" t="s">
        <v>53</v>
      </c>
      <c r="N37" s="236" t="s">
        <v>54</v>
      </c>
      <c r="O37" s="236" t="s">
        <v>43</v>
      </c>
      <c r="P37" s="236" t="s">
        <v>44</v>
      </c>
      <c r="Q37" s="236" t="s">
        <v>45</v>
      </c>
      <c r="R37" s="236" t="s">
        <v>46</v>
      </c>
      <c r="S37" s="236" t="s">
        <v>47</v>
      </c>
      <c r="T37" s="236" t="s">
        <v>48</v>
      </c>
      <c r="U37" s="98"/>
      <c r="V37" s="219">
        <v>2019</v>
      </c>
      <c r="W37" s="232">
        <v>2020</v>
      </c>
      <c r="X37" s="257">
        <v>2021</v>
      </c>
      <c r="Y37" s="111"/>
      <c r="Z37" s="219">
        <v>2019</v>
      </c>
      <c r="AA37" s="232">
        <v>2020</v>
      </c>
      <c r="AB37" s="257">
        <v>2021</v>
      </c>
      <c r="AC37" s="99"/>
      <c r="AD37" s="94"/>
      <c r="AE37" s="94"/>
      <c r="AF37" s="94"/>
      <c r="AG37" s="94"/>
      <c r="AH37" s="100"/>
      <c r="AI37" s="100"/>
      <c r="AJ37" s="100"/>
      <c r="AK37" s="100"/>
      <c r="AL37" s="100"/>
      <c r="AM37" s="100"/>
      <c r="AN37" s="100"/>
      <c r="AO37" s="100"/>
      <c r="AP37" s="100"/>
      <c r="AQ37" s="100"/>
      <c r="AR37" s="100"/>
      <c r="AS37" s="96"/>
      <c r="AT37" s="96"/>
      <c r="AU37" s="96"/>
      <c r="AV37" s="96"/>
      <c r="AW37" s="96"/>
      <c r="AX37" s="96"/>
    </row>
    <row r="38" spans="2:44" ht="15.75" customHeight="1">
      <c r="B38" s="101" t="s">
        <v>55</v>
      </c>
      <c r="C38" s="226">
        <v>115940</v>
      </c>
      <c r="D38" s="239">
        <v>113910</v>
      </c>
      <c r="E38" s="239">
        <v>117707</v>
      </c>
      <c r="F38" s="239">
        <v>117707</v>
      </c>
      <c r="G38" s="239">
        <v>113910</v>
      </c>
      <c r="H38" s="239">
        <v>117707</v>
      </c>
      <c r="I38" s="239">
        <v>113910</v>
      </c>
      <c r="J38" s="239">
        <v>114421</v>
      </c>
      <c r="K38" s="215">
        <v>114421</v>
      </c>
      <c r="L38" s="239">
        <v>103348</v>
      </c>
      <c r="M38" s="239">
        <v>114421</v>
      </c>
      <c r="N38" s="239">
        <v>110730</v>
      </c>
      <c r="O38" s="239">
        <v>114421</v>
      </c>
      <c r="P38" s="239">
        <v>110730</v>
      </c>
      <c r="Q38" s="239">
        <v>114421</v>
      </c>
      <c r="R38" s="239">
        <v>114421</v>
      </c>
      <c r="S38" s="239">
        <v>110730</v>
      </c>
      <c r="T38" s="239">
        <v>114421</v>
      </c>
      <c r="U38" s="112"/>
      <c r="V38" s="226">
        <v>1144864</v>
      </c>
      <c r="W38" s="239">
        <v>1150811</v>
      </c>
      <c r="X38" s="247">
        <v>1122064</v>
      </c>
      <c r="Y38" s="112"/>
      <c r="Z38" s="226">
        <v>1374590</v>
      </c>
      <c r="AA38" s="239">
        <v>1380475</v>
      </c>
      <c r="AB38" s="247">
        <v>1350395</v>
      </c>
      <c r="AC38" s="103"/>
      <c r="AD38" s="32"/>
      <c r="AE38" s="32"/>
      <c r="AF38" s="32"/>
      <c r="AG38" s="32"/>
      <c r="AH38" s="32"/>
      <c r="AI38" s="32"/>
      <c r="AJ38" s="32"/>
      <c r="AK38" s="32"/>
      <c r="AL38" s="32"/>
      <c r="AM38" s="32"/>
      <c r="AN38" s="32"/>
      <c r="AO38" s="32"/>
      <c r="AP38" s="32"/>
      <c r="AQ38" s="32"/>
      <c r="AR38" s="32"/>
    </row>
    <row r="39" spans="2:44" ht="15.75" customHeight="1">
      <c r="B39" s="104" t="s">
        <v>56</v>
      </c>
      <c r="C39" s="227">
        <v>116746</v>
      </c>
      <c r="D39" s="240">
        <v>112980</v>
      </c>
      <c r="E39" s="240">
        <v>116746</v>
      </c>
      <c r="F39" s="240">
        <v>116746</v>
      </c>
      <c r="G39" s="240">
        <v>112980</v>
      </c>
      <c r="H39" s="240">
        <v>116746</v>
      </c>
      <c r="I39" s="240">
        <v>112980</v>
      </c>
      <c r="J39" s="240">
        <v>116684</v>
      </c>
      <c r="K39" s="216">
        <v>117707</v>
      </c>
      <c r="L39" s="240">
        <v>106316</v>
      </c>
      <c r="M39" s="240">
        <v>117707</v>
      </c>
      <c r="N39" s="240">
        <v>112200</v>
      </c>
      <c r="O39" s="240">
        <v>115940</v>
      </c>
      <c r="P39" s="240">
        <v>113910</v>
      </c>
      <c r="Q39" s="240">
        <v>117707</v>
      </c>
      <c r="R39" s="240">
        <v>117707</v>
      </c>
      <c r="S39" s="240">
        <v>113910</v>
      </c>
      <c r="T39" s="240">
        <v>117707</v>
      </c>
      <c r="U39" s="112"/>
      <c r="V39" s="227">
        <v>1123477</v>
      </c>
      <c r="W39" s="240">
        <v>1144864</v>
      </c>
      <c r="X39" s="248">
        <v>1150811</v>
      </c>
      <c r="Y39" s="112"/>
      <c r="Z39" s="227">
        <v>1342284</v>
      </c>
      <c r="AA39" s="240">
        <v>1374590</v>
      </c>
      <c r="AB39" s="248">
        <v>1380475</v>
      </c>
      <c r="AC39" s="103"/>
      <c r="AD39" s="32"/>
      <c r="AE39" s="32"/>
      <c r="AF39" s="32"/>
      <c r="AG39" s="32"/>
      <c r="AH39" s="32"/>
      <c r="AI39" s="32"/>
      <c r="AJ39" s="32"/>
      <c r="AK39" s="32"/>
      <c r="AL39" s="32"/>
      <c r="AM39" s="32"/>
      <c r="AN39" s="32"/>
      <c r="AO39" s="32"/>
      <c r="AP39" s="32"/>
      <c r="AQ39" s="32"/>
      <c r="AR39" s="32"/>
    </row>
    <row r="40" spans="2:44" ht="15.75" customHeight="1">
      <c r="B40" s="105" t="s">
        <v>57</v>
      </c>
      <c r="C40" s="222">
        <v>-0.690387679235262</v>
      </c>
      <c r="D40" s="235">
        <v>0.823154540626659</v>
      </c>
      <c r="E40" s="235">
        <v>0.823154540626659</v>
      </c>
      <c r="F40" s="235">
        <v>0.823154540626659</v>
      </c>
      <c r="G40" s="235">
        <v>0.823154540626659</v>
      </c>
      <c r="H40" s="235">
        <v>0.823154540626659</v>
      </c>
      <c r="I40" s="235">
        <v>0.823154540626659</v>
      </c>
      <c r="J40" s="235">
        <v>-1.9394261424017</v>
      </c>
      <c r="K40" s="210">
        <v>-2.79167764024229</v>
      </c>
      <c r="L40" s="235">
        <v>-2.79167764024229</v>
      </c>
      <c r="M40" s="235">
        <v>-2.79167764024229</v>
      </c>
      <c r="N40" s="235">
        <v>-1.31016042780748</v>
      </c>
      <c r="O40" s="235">
        <v>-1.31016042780748</v>
      </c>
      <c r="P40" s="235">
        <v>-2.79167764024229</v>
      </c>
      <c r="Q40" s="235">
        <v>-2.79167764024229</v>
      </c>
      <c r="R40" s="235">
        <v>-2.79167764024229</v>
      </c>
      <c r="S40" s="235">
        <v>-2.79167764024229</v>
      </c>
      <c r="T40" s="244">
        <v>-2.79167764024229</v>
      </c>
      <c r="U40" s="106"/>
      <c r="V40" s="222">
        <v>1.90364377730919</v>
      </c>
      <c r="W40" s="235">
        <v>0.519450345193839</v>
      </c>
      <c r="X40" s="244">
        <v>-2.49797751324935</v>
      </c>
      <c r="Y40" s="102"/>
      <c r="Z40" s="222">
        <v>2.40679319726674</v>
      </c>
      <c r="AA40" s="235">
        <v>0.428127659884038</v>
      </c>
      <c r="AB40" s="244">
        <v>-2.17896014053133</v>
      </c>
      <c r="AC40" s="103"/>
      <c r="AD40" s="32"/>
      <c r="AE40" s="32"/>
      <c r="AF40" s="32"/>
      <c r="AG40" s="32"/>
      <c r="AH40" s="32"/>
      <c r="AI40" s="32"/>
      <c r="AJ40" s="32"/>
      <c r="AK40" s="32"/>
      <c r="AL40" s="32"/>
      <c r="AM40" s="32"/>
      <c r="AN40" s="32"/>
      <c r="AO40" s="32"/>
      <c r="AP40" s="32"/>
      <c r="AQ40" s="32"/>
      <c r="AR40" s="32"/>
    </row>
    <row r="41" spans="1:44" ht="18" customHeight="1">
      <c r="A41" s="85"/>
      <c r="B41" s="86"/>
      <c r="U41" s="39"/>
      <c r="X41" s="260"/>
      <c r="Y41" s="39"/>
      <c r="AB41" s="260"/>
      <c r="AC41" s="107"/>
      <c r="AD41" s="32"/>
      <c r="AE41" s="32"/>
      <c r="AF41" s="32"/>
      <c r="AG41" s="32"/>
      <c r="AH41" s="32"/>
      <c r="AI41" s="32"/>
      <c r="AJ41" s="32"/>
      <c r="AK41" s="32"/>
      <c r="AL41" s="32"/>
      <c r="AM41" s="32"/>
      <c r="AN41" s="32"/>
      <c r="AO41" s="32"/>
      <c r="AP41" s="32"/>
      <c r="AQ41" s="32"/>
      <c r="AR41" s="32"/>
    </row>
    <row r="42" spans="1:50" ht="15.75" customHeight="1">
      <c r="A42" s="88"/>
      <c r="B42" s="89" t="s">
        <v>59</v>
      </c>
      <c r="C42" s="211">
        <v>2020</v>
      </c>
      <c r="D42" s="90"/>
      <c r="E42" s="90"/>
      <c r="F42" s="90"/>
      <c r="G42" s="90"/>
      <c r="H42" s="90"/>
      <c r="I42" s="90"/>
      <c r="J42" s="90"/>
      <c r="K42" s="206">
        <v>2021</v>
      </c>
      <c r="L42" s="90"/>
      <c r="M42" s="90"/>
      <c r="N42" s="90"/>
      <c r="O42" s="90"/>
      <c r="P42" s="90"/>
      <c r="Q42" s="90"/>
      <c r="R42" s="90"/>
      <c r="S42" s="90"/>
      <c r="T42" s="91"/>
      <c r="U42" s="92"/>
      <c r="V42" s="251" t="s">
        <v>41</v>
      </c>
      <c r="W42" s="254"/>
      <c r="X42" s="256"/>
      <c r="Y42" s="92"/>
      <c r="Z42" s="262" t="s">
        <v>42</v>
      </c>
      <c r="AA42" s="265"/>
      <c r="AB42" s="268"/>
      <c r="AC42" s="93"/>
      <c r="AD42" s="94"/>
      <c r="AE42" s="94"/>
      <c r="AF42" s="94"/>
      <c r="AG42" s="94"/>
      <c r="AH42" s="95"/>
      <c r="AI42" s="95"/>
      <c r="AJ42" s="95"/>
      <c r="AK42" s="95"/>
      <c r="AL42" s="95"/>
      <c r="AM42" s="95"/>
      <c r="AN42" s="95"/>
      <c r="AO42" s="95"/>
      <c r="AP42" s="95"/>
      <c r="AQ42" s="95"/>
      <c r="AR42" s="95"/>
      <c r="AS42" s="88"/>
      <c r="AT42" s="88"/>
      <c r="AU42" s="88"/>
      <c r="AV42" s="88"/>
      <c r="AW42" s="88"/>
      <c r="AX42" s="88"/>
    </row>
    <row r="43" spans="1:50" ht="15.75" customHeight="1">
      <c r="A43" s="96"/>
      <c r="B43" s="97"/>
      <c r="C43" s="223" t="s">
        <v>43</v>
      </c>
      <c r="D43" s="236" t="s">
        <v>44</v>
      </c>
      <c r="E43" s="236" t="s">
        <v>45</v>
      </c>
      <c r="F43" s="236" t="s">
        <v>46</v>
      </c>
      <c r="G43" s="236" t="s">
        <v>47</v>
      </c>
      <c r="H43" s="236" t="s">
        <v>48</v>
      </c>
      <c r="I43" s="236" t="s">
        <v>49</v>
      </c>
      <c r="J43" s="236" t="s">
        <v>50</v>
      </c>
      <c r="K43" s="212" t="s">
        <v>51</v>
      </c>
      <c r="L43" s="236" t="s">
        <v>52</v>
      </c>
      <c r="M43" s="236" t="s">
        <v>53</v>
      </c>
      <c r="N43" s="236" t="s">
        <v>54</v>
      </c>
      <c r="O43" s="236" t="s">
        <v>43</v>
      </c>
      <c r="P43" s="236" t="s">
        <v>44</v>
      </c>
      <c r="Q43" s="236" t="s">
        <v>45</v>
      </c>
      <c r="R43" s="236" t="s">
        <v>46</v>
      </c>
      <c r="S43" s="236" t="s">
        <v>47</v>
      </c>
      <c r="T43" s="236" t="s">
        <v>48</v>
      </c>
      <c r="U43" s="98"/>
      <c r="V43" s="219">
        <v>2019</v>
      </c>
      <c r="W43" s="232">
        <v>2020</v>
      </c>
      <c r="X43" s="257">
        <v>2021</v>
      </c>
      <c r="Y43" s="111"/>
      <c r="Z43" s="219">
        <v>2019</v>
      </c>
      <c r="AA43" s="232">
        <v>2020</v>
      </c>
      <c r="AB43" s="257">
        <v>2021</v>
      </c>
      <c r="AC43" s="99"/>
      <c r="AD43" s="94"/>
      <c r="AE43" s="94"/>
      <c r="AF43" s="94"/>
      <c r="AG43" s="94"/>
      <c r="AH43" s="100"/>
      <c r="AI43" s="100"/>
      <c r="AJ43" s="100"/>
      <c r="AK43" s="100"/>
      <c r="AL43" s="100"/>
      <c r="AM43" s="100"/>
      <c r="AN43" s="100"/>
      <c r="AO43" s="100"/>
      <c r="AP43" s="100"/>
      <c r="AQ43" s="100"/>
      <c r="AR43" s="100"/>
      <c r="AS43" s="96"/>
      <c r="AT43" s="96"/>
      <c r="AU43" s="96"/>
      <c r="AV43" s="96"/>
      <c r="AW43" s="96"/>
      <c r="AX43" s="96"/>
    </row>
    <row r="44" spans="2:44" ht="15.75" customHeight="1">
      <c r="B44" s="101" t="s">
        <v>55</v>
      </c>
      <c r="C44" s="226">
        <v>60930</v>
      </c>
      <c r="D44" s="239">
        <v>70812</v>
      </c>
      <c r="E44" s="239">
        <v>85034</v>
      </c>
      <c r="F44" s="239">
        <v>84149</v>
      </c>
      <c r="G44" s="239">
        <v>73321</v>
      </c>
      <c r="H44" s="239">
        <v>73193</v>
      </c>
      <c r="I44" s="239">
        <v>63556</v>
      </c>
      <c r="J44" s="239">
        <v>55972</v>
      </c>
      <c r="K44" s="215">
        <v>55640</v>
      </c>
      <c r="L44" s="239">
        <v>54911</v>
      </c>
      <c r="M44" s="239">
        <v>72733</v>
      </c>
      <c r="N44" s="239">
        <v>78516</v>
      </c>
      <c r="O44" s="239">
        <v>81666</v>
      </c>
      <c r="P44" s="239">
        <v>83543</v>
      </c>
      <c r="Q44" s="239">
        <v>92079</v>
      </c>
      <c r="R44" s="239">
        <v>84625</v>
      </c>
      <c r="S44" s="239">
        <v>72929</v>
      </c>
      <c r="T44" s="247">
        <v>75809</v>
      </c>
      <c r="U44" s="113"/>
      <c r="V44" s="226">
        <v>810774</v>
      </c>
      <c r="W44" s="239">
        <v>693776</v>
      </c>
      <c r="X44" s="247">
        <v>752451</v>
      </c>
      <c r="Y44" s="112"/>
      <c r="Z44" s="226">
        <v>953503</v>
      </c>
      <c r="AA44" s="239">
        <v>829438</v>
      </c>
      <c r="AB44" s="247">
        <v>871979</v>
      </c>
      <c r="AC44" s="103"/>
      <c r="AD44" s="32"/>
      <c r="AE44" s="32"/>
      <c r="AF44" s="32"/>
      <c r="AG44" s="32"/>
      <c r="AH44" s="32"/>
      <c r="AI44" s="32"/>
      <c r="AJ44" s="32"/>
      <c r="AK44" s="32"/>
      <c r="AL44" s="32"/>
      <c r="AM44" s="32"/>
      <c r="AN44" s="32"/>
      <c r="AO44" s="32"/>
      <c r="AP44" s="32"/>
      <c r="AQ44" s="32"/>
      <c r="AR44" s="32"/>
    </row>
    <row r="45" spans="2:44" ht="15.75" customHeight="1">
      <c r="B45" s="104" t="s">
        <v>56</v>
      </c>
      <c r="C45" s="227">
        <v>82960</v>
      </c>
      <c r="D45" s="240">
        <v>89829</v>
      </c>
      <c r="E45" s="240">
        <v>90880</v>
      </c>
      <c r="F45" s="240">
        <v>90946</v>
      </c>
      <c r="G45" s="240">
        <v>74991</v>
      </c>
      <c r="H45" s="240">
        <v>82036</v>
      </c>
      <c r="I45" s="240">
        <v>73105</v>
      </c>
      <c r="J45" s="240">
        <v>62557</v>
      </c>
      <c r="K45" s="216">
        <v>67010</v>
      </c>
      <c r="L45" s="240">
        <v>69839</v>
      </c>
      <c r="M45" s="240">
        <v>61808</v>
      </c>
      <c r="N45" s="240">
        <v>47680</v>
      </c>
      <c r="O45" s="240">
        <v>60930</v>
      </c>
      <c r="P45" s="240">
        <v>70812</v>
      </c>
      <c r="Q45" s="240">
        <v>85034</v>
      </c>
      <c r="R45" s="240">
        <v>84149</v>
      </c>
      <c r="S45" s="240">
        <v>73321</v>
      </c>
      <c r="T45" s="248">
        <v>73193</v>
      </c>
      <c r="U45" s="113"/>
      <c r="V45" s="227">
        <v>781261</v>
      </c>
      <c r="W45" s="240">
        <v>810774</v>
      </c>
      <c r="X45" s="248">
        <v>693776</v>
      </c>
      <c r="Y45" s="112"/>
      <c r="Z45" s="227">
        <v>907804</v>
      </c>
      <c r="AA45" s="240">
        <v>953503</v>
      </c>
      <c r="AB45" s="248">
        <v>829438</v>
      </c>
      <c r="AC45" s="103"/>
      <c r="AD45" s="32"/>
      <c r="AE45" s="32"/>
      <c r="AF45" s="32"/>
      <c r="AG45" s="32"/>
      <c r="AH45" s="32"/>
      <c r="AI45" s="32"/>
      <c r="AJ45" s="32"/>
      <c r="AK45" s="32"/>
      <c r="AL45" s="32"/>
      <c r="AM45" s="32"/>
      <c r="AN45" s="32"/>
      <c r="AO45" s="32"/>
      <c r="AP45" s="32"/>
      <c r="AQ45" s="32"/>
      <c r="AR45" s="32"/>
    </row>
    <row r="46" spans="2:44" ht="15.75" customHeight="1">
      <c r="B46" s="105" t="s">
        <v>57</v>
      </c>
      <c r="C46" s="222">
        <v>-26.5549662487945</v>
      </c>
      <c r="D46" s="235">
        <v>-21.1702234245065</v>
      </c>
      <c r="E46" s="235">
        <v>-6.43265845070422</v>
      </c>
      <c r="F46" s="235">
        <v>-7.47366569172915</v>
      </c>
      <c r="G46" s="235">
        <v>-2.22693389873451</v>
      </c>
      <c r="H46" s="235">
        <v>-10.7794139158418</v>
      </c>
      <c r="I46" s="235">
        <v>-13.0620340605977</v>
      </c>
      <c r="J46" s="235">
        <v>-10.5263999232699</v>
      </c>
      <c r="K46" s="210">
        <v>-16.9676167736158</v>
      </c>
      <c r="L46" s="235">
        <v>-21.3748765016681</v>
      </c>
      <c r="M46" s="235">
        <v>17.6757054103028</v>
      </c>
      <c r="N46" s="235">
        <v>64.6728187919463</v>
      </c>
      <c r="O46" s="235">
        <v>34.0324963072378</v>
      </c>
      <c r="P46" s="235">
        <v>17.9785911992317</v>
      </c>
      <c r="Q46" s="235">
        <v>8.28492132558741</v>
      </c>
      <c r="R46" s="235">
        <v>0.565663287739604</v>
      </c>
      <c r="S46" s="235">
        <v>-0.534635370494128</v>
      </c>
      <c r="T46" s="244">
        <v>3.57411227849657</v>
      </c>
      <c r="U46" s="106"/>
      <c r="V46" s="222">
        <v>3.77761081123977</v>
      </c>
      <c r="W46" s="235">
        <v>-14.430408473878</v>
      </c>
      <c r="X46" s="244">
        <v>8.45734069786213</v>
      </c>
      <c r="Y46" s="102"/>
      <c r="Z46" s="222">
        <v>5.03401615326656</v>
      </c>
      <c r="AA46" s="235">
        <v>-13.0114955065689</v>
      </c>
      <c r="AB46" s="244">
        <v>5.1288945044717</v>
      </c>
      <c r="AC46" s="103"/>
      <c r="AD46" s="32"/>
      <c r="AE46" s="32"/>
      <c r="AF46" s="32"/>
      <c r="AG46" s="32"/>
      <c r="AH46" s="32"/>
      <c r="AI46" s="32"/>
      <c r="AJ46" s="32"/>
      <c r="AK46" s="32"/>
      <c r="AL46" s="32"/>
      <c r="AM46" s="32"/>
      <c r="AN46" s="32"/>
      <c r="AO46" s="32"/>
      <c r="AP46" s="32"/>
      <c r="AQ46" s="32"/>
      <c r="AR46" s="32"/>
    </row>
    <row r="47" spans="1:44" ht="18" customHeight="1">
      <c r="A47" s="85"/>
      <c r="B47" s="86"/>
      <c r="U47" s="39"/>
      <c r="X47" s="260"/>
      <c r="Y47" s="39"/>
      <c r="AB47" s="260"/>
      <c r="AC47" s="107"/>
      <c r="AD47" s="32"/>
      <c r="AE47" s="32"/>
      <c r="AF47" s="32"/>
      <c r="AG47" s="32"/>
      <c r="AH47" s="32"/>
      <c r="AI47" s="32"/>
      <c r="AJ47" s="32"/>
      <c r="AK47" s="32"/>
      <c r="AL47" s="32"/>
      <c r="AM47" s="32"/>
      <c r="AN47" s="32"/>
      <c r="AO47" s="32"/>
      <c r="AP47" s="32"/>
      <c r="AQ47" s="32"/>
      <c r="AR47" s="32"/>
    </row>
    <row r="48" spans="1:50" ht="15.75" customHeight="1">
      <c r="A48" s="88"/>
      <c r="B48" s="89" t="s">
        <v>60</v>
      </c>
      <c r="C48" s="211">
        <v>2020</v>
      </c>
      <c r="D48" s="90"/>
      <c r="E48" s="90"/>
      <c r="F48" s="90"/>
      <c r="G48" s="90"/>
      <c r="H48" s="90"/>
      <c r="I48" s="90"/>
      <c r="J48" s="90"/>
      <c r="K48" s="206">
        <v>2021</v>
      </c>
      <c r="L48" s="90"/>
      <c r="M48" s="90"/>
      <c r="N48" s="90"/>
      <c r="O48" s="90"/>
      <c r="P48" s="90"/>
      <c r="Q48" s="90"/>
      <c r="R48" s="90"/>
      <c r="S48" s="90"/>
      <c r="T48" s="91"/>
      <c r="U48" s="92"/>
      <c r="V48" s="251" t="s">
        <v>41</v>
      </c>
      <c r="W48" s="254"/>
      <c r="X48" s="256"/>
      <c r="Y48" s="92"/>
      <c r="Z48" s="262" t="s">
        <v>42</v>
      </c>
      <c r="AA48" s="265"/>
      <c r="AB48" s="268"/>
      <c r="AC48" s="93"/>
      <c r="AD48" s="94"/>
      <c r="AE48" s="94"/>
      <c r="AF48" s="94"/>
      <c r="AG48" s="94"/>
      <c r="AH48" s="95"/>
      <c r="AI48" s="95"/>
      <c r="AJ48" s="95"/>
      <c r="AK48" s="95"/>
      <c r="AL48" s="95"/>
      <c r="AM48" s="95"/>
      <c r="AN48" s="95"/>
      <c r="AO48" s="95"/>
      <c r="AP48" s="95"/>
      <c r="AQ48" s="95"/>
      <c r="AR48" s="95"/>
      <c r="AS48" s="88"/>
      <c r="AT48" s="88"/>
      <c r="AU48" s="88"/>
      <c r="AV48" s="88"/>
      <c r="AW48" s="88"/>
      <c r="AX48" s="88"/>
    </row>
    <row r="49" spans="1:50" ht="15.75" customHeight="1">
      <c r="A49" s="96"/>
      <c r="B49" s="97"/>
      <c r="C49" s="223" t="s">
        <v>43</v>
      </c>
      <c r="D49" s="236" t="s">
        <v>44</v>
      </c>
      <c r="E49" s="236" t="s">
        <v>45</v>
      </c>
      <c r="F49" s="236" t="s">
        <v>46</v>
      </c>
      <c r="G49" s="236" t="s">
        <v>47</v>
      </c>
      <c r="H49" s="236" t="s">
        <v>48</v>
      </c>
      <c r="I49" s="236" t="s">
        <v>49</v>
      </c>
      <c r="J49" s="236" t="s">
        <v>50</v>
      </c>
      <c r="K49" s="212" t="s">
        <v>51</v>
      </c>
      <c r="L49" s="236" t="s">
        <v>52</v>
      </c>
      <c r="M49" s="236" t="s">
        <v>53</v>
      </c>
      <c r="N49" s="236" t="s">
        <v>54</v>
      </c>
      <c r="O49" s="236" t="s">
        <v>43</v>
      </c>
      <c r="P49" s="236" t="s">
        <v>44</v>
      </c>
      <c r="Q49" s="236" t="s">
        <v>45</v>
      </c>
      <c r="R49" s="236" t="s">
        <v>46</v>
      </c>
      <c r="S49" s="236" t="s">
        <v>47</v>
      </c>
      <c r="T49" s="236" t="s">
        <v>48</v>
      </c>
      <c r="U49" s="98"/>
      <c r="V49" s="219">
        <v>2019</v>
      </c>
      <c r="W49" s="232">
        <v>2020</v>
      </c>
      <c r="X49" s="257">
        <v>2021</v>
      </c>
      <c r="Y49" s="111"/>
      <c r="Z49" s="219">
        <v>2019</v>
      </c>
      <c r="AA49" s="232">
        <v>2020</v>
      </c>
      <c r="AB49" s="257">
        <v>2021</v>
      </c>
      <c r="AC49" s="99"/>
      <c r="AD49" s="94"/>
      <c r="AE49" s="94"/>
      <c r="AF49" s="94"/>
      <c r="AG49" s="94"/>
      <c r="AH49" s="100"/>
      <c r="AI49" s="100"/>
      <c r="AJ49" s="100"/>
      <c r="AK49" s="100"/>
      <c r="AL49" s="100"/>
      <c r="AM49" s="100"/>
      <c r="AN49" s="100"/>
      <c r="AO49" s="100"/>
      <c r="AP49" s="100"/>
      <c r="AQ49" s="100"/>
      <c r="AR49" s="100"/>
      <c r="AS49" s="96"/>
      <c r="AT49" s="96"/>
      <c r="AU49" s="96"/>
      <c r="AV49" s="96"/>
      <c r="AW49" s="96"/>
      <c r="AX49" s="96"/>
    </row>
    <row r="50" spans="2:44" ht="15.75" customHeight="1">
      <c r="B50" s="101" t="s">
        <v>55</v>
      </c>
      <c r="C50" s="226">
        <v>3235400.55</v>
      </c>
      <c r="D50" s="239">
        <v>4034680.63</v>
      </c>
      <c r="E50" s="239">
        <v>5215848.17</v>
      </c>
      <c r="F50" s="239">
        <v>5179168.53999999</v>
      </c>
      <c r="G50" s="239">
        <v>4397854.3</v>
      </c>
      <c r="H50" s="239">
        <v>4300404.89</v>
      </c>
      <c r="I50" s="239">
        <v>3605837.97</v>
      </c>
      <c r="J50" s="239">
        <v>3005761.59</v>
      </c>
      <c r="K50" s="215">
        <v>3107550.41</v>
      </c>
      <c r="L50" s="239">
        <v>3138513.99</v>
      </c>
      <c r="M50" s="239">
        <v>4297048.8</v>
      </c>
      <c r="N50" s="239">
        <v>5216269</v>
      </c>
      <c r="O50" s="239">
        <v>5815035.96</v>
      </c>
      <c r="P50" s="239">
        <v>6362109.25</v>
      </c>
      <c r="Q50" s="239">
        <v>7696946.46</v>
      </c>
      <c r="R50" s="239">
        <v>6676481.74</v>
      </c>
      <c r="S50" s="239">
        <v>5342577.13</v>
      </c>
      <c r="T50" s="247">
        <v>5688086.45</v>
      </c>
      <c r="U50" s="113"/>
      <c r="V50" s="226">
        <v>57284530.27</v>
      </c>
      <c r="W50" s="239">
        <v>41258176.79</v>
      </c>
      <c r="X50" s="247">
        <v>53340619.19</v>
      </c>
      <c r="Y50" s="112"/>
      <c r="Z50" s="226">
        <v>66217713.73</v>
      </c>
      <c r="AA50" s="239">
        <v>50038423.03</v>
      </c>
      <c r="AB50" s="247">
        <v>59952218.75</v>
      </c>
      <c r="AC50" s="103"/>
      <c r="AD50" s="32"/>
      <c r="AE50" s="32"/>
      <c r="AF50" s="32"/>
      <c r="AG50" s="32"/>
      <c r="AH50" s="32"/>
      <c r="AI50" s="32"/>
      <c r="AJ50" s="32"/>
      <c r="AK50" s="32"/>
      <c r="AL50" s="32"/>
      <c r="AM50" s="32"/>
      <c r="AN50" s="32"/>
      <c r="AO50" s="32"/>
      <c r="AP50" s="32"/>
      <c r="AQ50" s="32"/>
      <c r="AR50" s="32"/>
    </row>
    <row r="51" spans="2:44" ht="15.75" customHeight="1">
      <c r="B51" s="104" t="s">
        <v>56</v>
      </c>
      <c r="C51" s="227">
        <v>6222760.81</v>
      </c>
      <c r="D51" s="240">
        <v>7147720.26</v>
      </c>
      <c r="E51" s="240">
        <v>6777406.2</v>
      </c>
      <c r="F51" s="240">
        <v>6749188.6</v>
      </c>
      <c r="G51" s="240">
        <v>5138994.54</v>
      </c>
      <c r="H51" s="240">
        <v>5740988.49</v>
      </c>
      <c r="I51" s="240">
        <v>4940871</v>
      </c>
      <c r="J51" s="240">
        <v>3839375.24</v>
      </c>
      <c r="K51" s="216">
        <v>4197216.22</v>
      </c>
      <c r="L51" s="240">
        <v>4587935</v>
      </c>
      <c r="M51" s="240">
        <v>3697405.29</v>
      </c>
      <c r="N51" s="240">
        <v>2412263.2</v>
      </c>
      <c r="O51" s="240">
        <v>3235400.55</v>
      </c>
      <c r="P51" s="240">
        <v>4034680.63</v>
      </c>
      <c r="Q51" s="240">
        <v>5215848.17</v>
      </c>
      <c r="R51" s="240">
        <v>5179168.53999999</v>
      </c>
      <c r="S51" s="240">
        <v>4397854.3</v>
      </c>
      <c r="T51" s="248">
        <v>4300404.89</v>
      </c>
      <c r="U51" s="113"/>
      <c r="V51" s="227">
        <v>55090322.42</v>
      </c>
      <c r="W51" s="240">
        <v>57284530.27</v>
      </c>
      <c r="X51" s="248">
        <v>41258176.79</v>
      </c>
      <c r="Y51" s="112"/>
      <c r="Z51" s="227">
        <v>62747904.09</v>
      </c>
      <c r="AA51" s="240">
        <v>66217713.73</v>
      </c>
      <c r="AB51" s="248">
        <v>50038423.03</v>
      </c>
      <c r="AC51" s="103"/>
      <c r="AD51" s="32"/>
      <c r="AE51" s="32"/>
      <c r="AF51" s="32"/>
      <c r="AG51" s="32"/>
      <c r="AH51" s="32"/>
      <c r="AI51" s="32"/>
      <c r="AJ51" s="32"/>
      <c r="AK51" s="32"/>
      <c r="AL51" s="32"/>
      <c r="AM51" s="32"/>
      <c r="AN51" s="32"/>
      <c r="AO51" s="32"/>
      <c r="AP51" s="32"/>
      <c r="AQ51" s="32"/>
      <c r="AR51" s="32"/>
    </row>
    <row r="52" spans="2:44" ht="15.75" customHeight="1">
      <c r="B52" s="105" t="s">
        <v>57</v>
      </c>
      <c r="C52" s="222">
        <v>-48.0069916105292</v>
      </c>
      <c r="D52" s="235">
        <v>-43.5529024187076</v>
      </c>
      <c r="E52" s="235">
        <v>-23.0406439265806</v>
      </c>
      <c r="F52" s="235">
        <v>-23.2623527515589</v>
      </c>
      <c r="G52" s="235">
        <v>-14.4218919524284</v>
      </c>
      <c r="H52" s="235">
        <v>-25.0929539836091</v>
      </c>
      <c r="I52" s="235">
        <v>-27.0201960342619</v>
      </c>
      <c r="J52" s="235">
        <v>-21.7122213352607</v>
      </c>
      <c r="K52" s="210">
        <v>-25.9616315406309</v>
      </c>
      <c r="L52" s="235">
        <v>-31.5920127464752</v>
      </c>
      <c r="M52" s="235">
        <v>16.2179545645643</v>
      </c>
      <c r="N52" s="235">
        <v>116.23962924112</v>
      </c>
      <c r="O52" s="235">
        <v>79.7315624490451</v>
      </c>
      <c r="P52" s="235">
        <v>57.6855725009391</v>
      </c>
      <c r="Q52" s="235">
        <v>47.5684530901519</v>
      </c>
      <c r="R52" s="235">
        <v>28.9103007256064</v>
      </c>
      <c r="S52" s="235">
        <v>21.4814490329977</v>
      </c>
      <c r="T52" s="244">
        <v>32.2686257572365</v>
      </c>
      <c r="U52" s="106"/>
      <c r="V52" s="222">
        <v>3.98292795106861</v>
      </c>
      <c r="W52" s="235">
        <v>-27.9767563851231</v>
      </c>
      <c r="X52" s="244">
        <v>29.2849644362581</v>
      </c>
      <c r="Y52" s="102"/>
      <c r="Z52" s="222">
        <v>5.52976181486988</v>
      </c>
      <c r="AA52" s="235">
        <v>-24.4334782773841</v>
      </c>
      <c r="AB52" s="244">
        <v>19.8123664170157</v>
      </c>
      <c r="AC52" s="103"/>
      <c r="AD52" s="32"/>
      <c r="AE52" s="32"/>
      <c r="AF52" s="32"/>
      <c r="AG52" s="32"/>
      <c r="AH52" s="32"/>
      <c r="AI52" s="32"/>
      <c r="AJ52" s="32"/>
      <c r="AK52" s="32"/>
      <c r="AL52" s="32"/>
      <c r="AM52" s="32"/>
      <c r="AN52" s="32"/>
      <c r="AO52" s="32"/>
      <c r="AP52" s="32"/>
      <c r="AQ52" s="32"/>
      <c r="AR52" s="32"/>
    </row>
    <row r="53" spans="1:44" ht="18" customHeight="1">
      <c r="A53" s="85"/>
      <c r="B53" s="86"/>
      <c r="U53" s="39"/>
      <c r="X53" s="261"/>
      <c r="Y53" s="39"/>
      <c r="AB53" s="261"/>
      <c r="AC53" s="107"/>
      <c r="AD53" s="32"/>
      <c r="AE53" s="32"/>
      <c r="AF53" s="32"/>
      <c r="AG53" s="32"/>
      <c r="AH53" s="32"/>
      <c r="AI53" s="32"/>
      <c r="AJ53" s="32"/>
      <c r="AK53" s="32"/>
      <c r="AL53" s="32"/>
      <c r="AM53" s="32"/>
      <c r="AN53" s="32"/>
      <c r="AO53" s="32"/>
      <c r="AP53" s="32"/>
      <c r="AQ53" s="32"/>
      <c r="AR53" s="32"/>
    </row>
    <row r="54" spans="1:50" ht="15.75" customHeight="1">
      <c r="A54" s="88"/>
      <c r="B54" s="114" t="s">
        <v>61</v>
      </c>
      <c r="C54" s="211">
        <v>2020</v>
      </c>
      <c r="D54" s="90"/>
      <c r="E54" s="90"/>
      <c r="F54" s="90"/>
      <c r="G54" s="90"/>
      <c r="H54" s="90"/>
      <c r="I54" s="90"/>
      <c r="J54" s="90"/>
      <c r="K54" s="206">
        <v>2021</v>
      </c>
      <c r="L54" s="90"/>
      <c r="M54" s="90"/>
      <c r="N54" s="90"/>
      <c r="O54" s="90"/>
      <c r="P54" s="90"/>
      <c r="Q54" s="90"/>
      <c r="R54" s="90"/>
      <c r="S54" s="90"/>
      <c r="T54" s="91"/>
      <c r="U54" s="115"/>
      <c r="V54" s="252"/>
      <c r="W54" s="255"/>
      <c r="X54" s="255"/>
      <c r="Y54" s="116"/>
      <c r="Z54" s="263"/>
      <c r="AA54" s="266"/>
      <c r="AB54" s="266"/>
      <c r="AC54" s="93"/>
      <c r="AD54" s="94"/>
      <c r="AE54" s="94"/>
      <c r="AF54" s="94"/>
      <c r="AG54" s="94"/>
      <c r="AH54" s="95"/>
      <c r="AI54" s="95"/>
      <c r="AJ54" s="95"/>
      <c r="AK54" s="95"/>
      <c r="AL54" s="95"/>
      <c r="AM54" s="95"/>
      <c r="AN54" s="95"/>
      <c r="AO54" s="95"/>
      <c r="AP54" s="95"/>
      <c r="AQ54" s="95"/>
      <c r="AR54" s="95"/>
      <c r="AS54" s="88"/>
      <c r="AT54" s="88"/>
      <c r="AU54" s="88"/>
      <c r="AV54" s="88"/>
      <c r="AW54" s="88"/>
      <c r="AX54" s="88"/>
    </row>
    <row r="55" spans="1:50" ht="15.75" customHeight="1">
      <c r="A55" s="96"/>
      <c r="B55" s="117"/>
      <c r="C55" s="223" t="s">
        <v>43</v>
      </c>
      <c r="D55" s="236" t="s">
        <v>44</v>
      </c>
      <c r="E55" s="236" t="s">
        <v>45</v>
      </c>
      <c r="F55" s="236" t="s">
        <v>46</v>
      </c>
      <c r="G55" s="236" t="s">
        <v>47</v>
      </c>
      <c r="H55" s="236" t="s">
        <v>48</v>
      </c>
      <c r="I55" s="236" t="s">
        <v>49</v>
      </c>
      <c r="J55" s="236" t="s">
        <v>50</v>
      </c>
      <c r="K55" s="212" t="s">
        <v>51</v>
      </c>
      <c r="L55" s="236" t="s">
        <v>52</v>
      </c>
      <c r="M55" s="236" t="s">
        <v>53</v>
      </c>
      <c r="N55" s="236" t="s">
        <v>54</v>
      </c>
      <c r="O55" s="236" t="s">
        <v>43</v>
      </c>
      <c r="P55" s="236" t="s">
        <v>44</v>
      </c>
      <c r="Q55" s="236" t="s">
        <v>45</v>
      </c>
      <c r="R55" s="236" t="s">
        <v>46</v>
      </c>
      <c r="S55" s="236" t="s">
        <v>47</v>
      </c>
      <c r="T55" s="236" t="s">
        <v>48</v>
      </c>
      <c r="U55" s="118"/>
      <c r="V55" s="119"/>
      <c r="W55" s="119"/>
      <c r="X55" s="119"/>
      <c r="Y55" s="119"/>
      <c r="Z55" s="119"/>
      <c r="AA55" s="119"/>
      <c r="AB55" s="119"/>
      <c r="AC55" s="99"/>
      <c r="AD55" s="94"/>
      <c r="AE55" s="94"/>
      <c r="AF55" s="94"/>
      <c r="AG55" s="94"/>
      <c r="AH55" s="100"/>
      <c r="AI55" s="100"/>
      <c r="AJ55" s="100"/>
      <c r="AK55" s="100"/>
      <c r="AL55" s="100"/>
      <c r="AM55" s="100"/>
      <c r="AN55" s="100"/>
      <c r="AO55" s="100"/>
      <c r="AP55" s="100"/>
      <c r="AQ55" s="100"/>
      <c r="AR55" s="100"/>
      <c r="AS55" s="96"/>
      <c r="AT55" s="96"/>
      <c r="AU55" s="96"/>
      <c r="AV55" s="96"/>
      <c r="AW55" s="96"/>
      <c r="AX55" s="96"/>
    </row>
    <row r="56" spans="2:44" ht="15.75" customHeight="1">
      <c r="B56" s="101" t="s">
        <v>62</v>
      </c>
      <c r="C56" s="228">
        <v>42</v>
      </c>
      <c r="D56" s="241">
        <v>43</v>
      </c>
      <c r="E56" s="241">
        <v>43</v>
      </c>
      <c r="F56" s="241">
        <v>43</v>
      </c>
      <c r="G56" s="241">
        <v>43</v>
      </c>
      <c r="H56" s="241">
        <v>43</v>
      </c>
      <c r="I56" s="241">
        <v>43</v>
      </c>
      <c r="J56" s="241">
        <v>43</v>
      </c>
      <c r="K56" s="217">
        <v>43</v>
      </c>
      <c r="L56" s="241">
        <v>43</v>
      </c>
      <c r="M56" s="241">
        <v>43</v>
      </c>
      <c r="N56" s="241">
        <v>43</v>
      </c>
      <c r="O56" s="241">
        <v>43</v>
      </c>
      <c r="P56" s="241">
        <v>43</v>
      </c>
      <c r="Q56" s="241">
        <v>43</v>
      </c>
      <c r="R56" s="241">
        <v>43</v>
      </c>
      <c r="S56" s="241">
        <v>43</v>
      </c>
      <c r="T56" s="249">
        <v>43</v>
      </c>
      <c r="U56" s="110"/>
      <c r="V56" s="253"/>
      <c r="W56" s="253"/>
      <c r="X56" s="253"/>
      <c r="Y56" s="110"/>
      <c r="Z56" s="253"/>
      <c r="AA56" s="253"/>
      <c r="AB56" s="253"/>
      <c r="AC56" s="103"/>
      <c r="AD56" s="32"/>
      <c r="AE56" s="32"/>
      <c r="AF56" s="32"/>
      <c r="AG56" s="32"/>
      <c r="AH56" s="32"/>
      <c r="AI56" s="32"/>
      <c r="AJ56" s="32"/>
      <c r="AK56" s="32"/>
      <c r="AL56" s="32"/>
      <c r="AM56" s="32"/>
      <c r="AN56" s="32"/>
      <c r="AO56" s="32"/>
      <c r="AP56" s="32"/>
      <c r="AQ56" s="32"/>
      <c r="AR56" s="32"/>
    </row>
    <row r="57" spans="2:44" ht="15.75" customHeight="1">
      <c r="B57" s="104" t="s">
        <v>63</v>
      </c>
      <c r="C57" s="229">
        <v>3740</v>
      </c>
      <c r="D57" s="242">
        <v>3797</v>
      </c>
      <c r="E57" s="242">
        <v>3797</v>
      </c>
      <c r="F57" s="242">
        <v>3797</v>
      </c>
      <c r="G57" s="242">
        <v>3797</v>
      </c>
      <c r="H57" s="242">
        <v>3797</v>
      </c>
      <c r="I57" s="242">
        <v>3797</v>
      </c>
      <c r="J57" s="242">
        <v>3691</v>
      </c>
      <c r="K57" s="218">
        <v>3691</v>
      </c>
      <c r="L57" s="242">
        <v>3691</v>
      </c>
      <c r="M57" s="242">
        <v>3691</v>
      </c>
      <c r="N57" s="242">
        <v>3691</v>
      </c>
      <c r="O57" s="242">
        <v>3691</v>
      </c>
      <c r="P57" s="242">
        <v>3691</v>
      </c>
      <c r="Q57" s="242">
        <v>3691</v>
      </c>
      <c r="R57" s="242">
        <v>3691</v>
      </c>
      <c r="S57" s="242">
        <v>3691</v>
      </c>
      <c r="T57" s="250">
        <v>3691</v>
      </c>
      <c r="U57" s="110"/>
      <c r="V57" s="253"/>
      <c r="W57" s="253"/>
      <c r="X57" s="253"/>
      <c r="Y57" s="110"/>
      <c r="Z57" s="253"/>
      <c r="AA57" s="253"/>
      <c r="AB57" s="253"/>
      <c r="AC57" s="103"/>
      <c r="AD57" s="32"/>
      <c r="AE57" s="32"/>
      <c r="AF57" s="32"/>
      <c r="AG57" s="32"/>
      <c r="AH57" s="32"/>
      <c r="AI57" s="32"/>
      <c r="AJ57" s="32"/>
      <c r="AK57" s="32"/>
      <c r="AL57" s="32"/>
      <c r="AM57" s="32"/>
      <c r="AN57" s="32"/>
      <c r="AO57" s="32"/>
      <c r="AP57" s="32"/>
      <c r="AQ57" s="32"/>
      <c r="AR57" s="32"/>
    </row>
    <row r="58" spans="2:44" ht="15.75" customHeight="1">
      <c r="B58" s="105" t="s">
        <v>64</v>
      </c>
      <c r="C58" s="222">
        <v>72.3529411764705</v>
      </c>
      <c r="D58" s="235">
        <v>72.7679747168817</v>
      </c>
      <c r="E58" s="235">
        <v>72.7679747168817</v>
      </c>
      <c r="F58" s="235">
        <v>72.7679747168817</v>
      </c>
      <c r="G58" s="235">
        <v>72.7679747168817</v>
      </c>
      <c r="H58" s="235">
        <v>72.7679747168817</v>
      </c>
      <c r="I58" s="235">
        <v>72.7679747168817</v>
      </c>
      <c r="J58" s="235">
        <v>74.8577621240856</v>
      </c>
      <c r="K58" s="210">
        <v>76.0498509888918</v>
      </c>
      <c r="L58" s="235">
        <v>76.0498509888918</v>
      </c>
      <c r="M58" s="235">
        <v>76.0498509888918</v>
      </c>
      <c r="N58" s="235">
        <v>77.45868328366291</v>
      </c>
      <c r="O58" s="235">
        <v>77.45868328366291</v>
      </c>
      <c r="P58" s="235">
        <v>77.45868328366291</v>
      </c>
      <c r="Q58" s="235">
        <v>77.45868328366291</v>
      </c>
      <c r="R58" s="235">
        <v>77.45868328366291</v>
      </c>
      <c r="S58" s="235">
        <v>77.45868328366291</v>
      </c>
      <c r="T58" s="244">
        <v>77.45868328366291</v>
      </c>
      <c r="U58" s="110"/>
      <c r="V58" s="110"/>
      <c r="W58" s="110"/>
      <c r="X58" s="110"/>
      <c r="Y58" s="110"/>
      <c r="Z58" s="110"/>
      <c r="AA58" s="110"/>
      <c r="AB58" s="110"/>
      <c r="AC58" s="103"/>
      <c r="AD58" s="32"/>
      <c r="AE58" s="32"/>
      <c r="AF58" s="32"/>
      <c r="AG58" s="32"/>
      <c r="AH58" s="32"/>
      <c r="AI58" s="32"/>
      <c r="AJ58" s="32"/>
      <c r="AK58" s="32"/>
      <c r="AL58" s="32"/>
      <c r="AM58" s="32"/>
      <c r="AN58" s="32"/>
      <c r="AO58" s="32"/>
      <c r="AP58" s="32"/>
      <c r="AQ58" s="32"/>
      <c r="AR58" s="32"/>
    </row>
    <row r="59" spans="3:44" ht="12.75">
      <c r="C59" s="230"/>
      <c r="D59" s="230"/>
      <c r="E59" s="230"/>
      <c r="F59" s="230"/>
      <c r="G59" s="230"/>
      <c r="H59" s="230"/>
      <c r="I59" s="230"/>
      <c r="J59" s="230"/>
      <c r="K59" s="230"/>
      <c r="L59" s="230"/>
      <c r="M59" s="230"/>
      <c r="N59" s="230"/>
      <c r="O59" s="230"/>
      <c r="P59" s="230"/>
      <c r="Q59" s="230"/>
      <c r="R59" s="230"/>
      <c r="S59" s="230"/>
      <c r="T59" s="230"/>
      <c r="AD59" s="32"/>
      <c r="AE59" s="32"/>
      <c r="AF59" s="32"/>
      <c r="AG59" s="32"/>
      <c r="AH59" s="32"/>
      <c r="AI59" s="32"/>
      <c r="AJ59" s="32"/>
      <c r="AK59" s="32"/>
      <c r="AL59" s="32"/>
      <c r="AM59" s="32"/>
      <c r="AN59" s="32"/>
      <c r="AO59" s="32"/>
      <c r="AP59" s="32"/>
      <c r="AQ59" s="32"/>
      <c r="AR59" s="32"/>
    </row>
    <row r="60" spans="2:44" ht="15.75" customHeight="1">
      <c r="B60" s="270" t="s">
        <v>38</v>
      </c>
      <c r="C60" s="231"/>
      <c r="D60" s="231"/>
      <c r="E60" s="231"/>
      <c r="F60" s="231"/>
      <c r="Z60" s="264"/>
      <c r="AA60" s="267"/>
      <c r="AD60" s="32"/>
      <c r="AE60" s="32"/>
      <c r="AF60" s="32"/>
      <c r="AG60" s="32"/>
      <c r="AH60" s="32"/>
      <c r="AI60" s="32"/>
      <c r="AJ60" s="32"/>
      <c r="AK60" s="32"/>
      <c r="AL60" s="32"/>
      <c r="AM60" s="32"/>
      <c r="AN60" s="32"/>
      <c r="AO60" s="32"/>
      <c r="AP60" s="32"/>
      <c r="AQ60" s="32"/>
      <c r="AR60" s="32"/>
    </row>
    <row r="61" spans="1:44" ht="12.75">
      <c r="A61" s="271"/>
      <c r="B61" s="273" t="s">
        <v>10</v>
      </c>
      <c r="C61" s="231"/>
      <c r="D61" s="231"/>
      <c r="E61" s="231"/>
      <c r="F61" s="231"/>
      <c r="AD61" s="32"/>
      <c r="AE61" s="32"/>
      <c r="AF61" s="32"/>
      <c r="AG61" s="32"/>
      <c r="AH61" s="32"/>
      <c r="AI61" s="32"/>
      <c r="AJ61" s="32"/>
      <c r="AK61" s="32"/>
      <c r="AL61" s="32"/>
      <c r="AM61" s="32"/>
      <c r="AN61" s="32"/>
      <c r="AO61" s="32"/>
      <c r="AP61" s="32"/>
      <c r="AQ61" s="32"/>
      <c r="AR61" s="32"/>
    </row>
    <row r="62" spans="1:44" ht="12.75">
      <c r="A62" s="27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row>
    <row r="63" spans="1:44" ht="12.75">
      <c r="A63" s="27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32"/>
      <c r="AE63" s="32"/>
      <c r="AF63" s="32"/>
      <c r="AG63" s="32"/>
      <c r="AH63" s="32"/>
      <c r="AI63" s="32"/>
      <c r="AJ63" s="32"/>
      <c r="AK63" s="32"/>
      <c r="AL63" s="32"/>
      <c r="AM63" s="32"/>
      <c r="AN63" s="32"/>
      <c r="AO63" s="32"/>
      <c r="AP63" s="32"/>
      <c r="AQ63" s="32"/>
      <c r="AR63" s="32"/>
    </row>
    <row r="64" spans="1:44" ht="12.75">
      <c r="A64" s="3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32"/>
      <c r="AE64" s="32"/>
      <c r="AF64" s="32"/>
      <c r="AG64" s="32"/>
      <c r="AH64" s="32"/>
      <c r="AI64" s="32"/>
      <c r="AJ64" s="32"/>
      <c r="AK64" s="32"/>
      <c r="AL64" s="32"/>
      <c r="AM64" s="32"/>
      <c r="AN64" s="32"/>
      <c r="AO64" s="32"/>
      <c r="AP64" s="32"/>
      <c r="AQ64" s="32"/>
      <c r="AR64" s="32"/>
    </row>
    <row r="65" spans="1:44" ht="12.75">
      <c r="A65" s="3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32"/>
      <c r="AE65" s="32"/>
      <c r="AF65" s="32"/>
      <c r="AG65" s="32"/>
      <c r="AH65" s="32"/>
      <c r="AI65" s="32"/>
      <c r="AJ65" s="32"/>
      <c r="AK65" s="32"/>
      <c r="AL65" s="32"/>
      <c r="AM65" s="32"/>
      <c r="AN65" s="32"/>
      <c r="AO65" s="32"/>
      <c r="AP65" s="32"/>
      <c r="AQ65" s="32"/>
      <c r="AR65" s="32"/>
    </row>
    <row r="66" spans="1:44" ht="12.75">
      <c r="A66" s="3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32"/>
      <c r="AE66" s="32"/>
      <c r="AF66" s="32"/>
      <c r="AG66" s="32"/>
      <c r="AH66" s="32"/>
      <c r="AI66" s="32"/>
      <c r="AJ66" s="32"/>
      <c r="AK66" s="32"/>
      <c r="AL66" s="32"/>
      <c r="AM66" s="32"/>
      <c r="AN66" s="32"/>
      <c r="AO66" s="32"/>
      <c r="AP66" s="32"/>
      <c r="AQ66" s="32"/>
      <c r="AR66" s="32"/>
    </row>
    <row r="67" spans="1:44"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row>
    <row r="68" spans="1:50" ht="12.75">
      <c r="A68" s="94"/>
      <c r="B68" s="120"/>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121"/>
      <c r="AT68" s="121"/>
      <c r="AU68" s="121"/>
      <c r="AV68" s="121"/>
      <c r="AW68" s="121"/>
      <c r="AX68" s="121"/>
    </row>
    <row r="69" spans="1:50" ht="10.5" customHeight="1">
      <c r="A69" s="94"/>
      <c r="B69" s="120"/>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121"/>
      <c r="AT69" s="121"/>
      <c r="AU69" s="121"/>
      <c r="AV69" s="121"/>
      <c r="AW69" s="121"/>
      <c r="AX69" s="121"/>
    </row>
    <row r="70" spans="1:50" ht="12.75">
      <c r="A70" s="94"/>
      <c r="B70" s="120"/>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121"/>
      <c r="AT70" s="121"/>
      <c r="AU70" s="121"/>
      <c r="AV70" s="121"/>
      <c r="AW70" s="121"/>
      <c r="AX70" s="121"/>
    </row>
    <row r="71" spans="1:50" ht="12.75">
      <c r="A71" s="122"/>
      <c r="B71" s="120"/>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3"/>
      <c r="AT71" s="123"/>
      <c r="AU71" s="123"/>
      <c r="AV71" s="123"/>
      <c r="AW71" s="123"/>
      <c r="AX71" s="123"/>
    </row>
    <row r="72" spans="1:50" ht="12.75">
      <c r="A72" s="122"/>
      <c r="B72" s="120"/>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3"/>
      <c r="AT72" s="123"/>
      <c r="AU72" s="123"/>
      <c r="AV72" s="123"/>
      <c r="AW72" s="123"/>
      <c r="AX72" s="123"/>
    </row>
    <row r="73" spans="1:50" ht="12.75">
      <c r="A73" s="122"/>
      <c r="B73" s="120"/>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3"/>
      <c r="AT73" s="123"/>
      <c r="AU73" s="123"/>
      <c r="AV73" s="123"/>
      <c r="AW73" s="123"/>
      <c r="AX73" s="123"/>
    </row>
    <row r="74" spans="1:50" ht="12.75">
      <c r="A74" s="124"/>
      <c r="B74" s="125"/>
      <c r="C74" s="124"/>
      <c r="D74" s="124"/>
      <c r="E74" s="124"/>
      <c r="F74" s="124"/>
      <c r="G74" s="124"/>
      <c r="H74" s="124"/>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3"/>
      <c r="AT74" s="123"/>
      <c r="AU74" s="123"/>
      <c r="AV74" s="123"/>
      <c r="AW74" s="123"/>
      <c r="AX74" s="123"/>
    </row>
    <row r="75" spans="1:50" ht="12.75">
      <c r="A75" s="124"/>
      <c r="B75" s="124"/>
      <c r="C75" s="124"/>
      <c r="D75" s="124"/>
      <c r="E75" s="124"/>
      <c r="F75" s="124"/>
      <c r="G75" s="124"/>
      <c r="H75" s="124"/>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3"/>
      <c r="AT75" s="123"/>
      <c r="AU75" s="123"/>
      <c r="AV75" s="123"/>
      <c r="AW75" s="123"/>
      <c r="AX75" s="123"/>
    </row>
    <row r="76" spans="1:50" ht="12.75">
      <c r="A76" s="124"/>
      <c r="B76" s="124"/>
      <c r="C76" s="124"/>
      <c r="D76" s="124"/>
      <c r="E76" s="124"/>
      <c r="F76" s="124"/>
      <c r="G76" s="124"/>
      <c r="H76" s="124"/>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3"/>
      <c r="AT76" s="123"/>
      <c r="AU76" s="123"/>
      <c r="AV76" s="123"/>
      <c r="AW76" s="123"/>
      <c r="AX76" s="123"/>
    </row>
    <row r="77" spans="1:50" ht="12.7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3"/>
      <c r="AT77" s="123"/>
      <c r="AU77" s="123"/>
      <c r="AV77" s="123"/>
      <c r="AW77" s="123"/>
      <c r="AX77" s="123"/>
    </row>
    <row r="78" spans="1:44"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row>
    <row r="79" spans="1:44" ht="12.7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9:33" ht="12.75">
      <c r="I80" s="30"/>
      <c r="J80" s="30"/>
      <c r="L80" s="30"/>
      <c r="M80" s="30"/>
      <c r="N80" s="30"/>
      <c r="O80" s="30"/>
      <c r="P80" s="30"/>
      <c r="Q80" s="30"/>
      <c r="AD80" s="46"/>
      <c r="AE80" s="46"/>
      <c r="AF80" s="46"/>
      <c r="AG80" s="46"/>
    </row>
    <row r="81" spans="9:33" ht="12.75">
      <c r="I81" s="30"/>
      <c r="J81" s="30"/>
      <c r="L81" s="30"/>
      <c r="M81" s="30"/>
      <c r="N81" s="30"/>
      <c r="O81" s="30"/>
      <c r="P81" s="30"/>
      <c r="Q81" s="30"/>
      <c r="AD81" s="46"/>
      <c r="AE81" s="46"/>
      <c r="AF81" s="46"/>
      <c r="AG81" s="46"/>
    </row>
    <row r="82" spans="9:33" ht="12.75">
      <c r="I82" s="30"/>
      <c r="J82" s="30"/>
      <c r="L82" s="30"/>
      <c r="M82" s="30"/>
      <c r="N82" s="30"/>
      <c r="O82" s="30"/>
      <c r="P82" s="30"/>
      <c r="Q82" s="30"/>
      <c r="AD82" s="46"/>
      <c r="AE82" s="46"/>
      <c r="AF82" s="46"/>
      <c r="AG82" s="46"/>
    </row>
    <row r="83" spans="30:33" ht="12.75">
      <c r="AD83" s="30"/>
      <c r="AE83" s="30"/>
      <c r="AF83" s="30"/>
      <c r="AG83" s="30"/>
    </row>
    <row r="84" spans="30:33" ht="12.75">
      <c r="AD84" s="30"/>
      <c r="AE84" s="30"/>
      <c r="AF84" s="30"/>
      <c r="AG84" s="30"/>
    </row>
    <row r="85" spans="30:33" ht="12.75">
      <c r="AD85" s="30"/>
      <c r="AE85" s="30"/>
      <c r="AF85" s="30"/>
      <c r="AG85" s="30"/>
    </row>
    <row r="86" spans="30:33" ht="12.75">
      <c r="AD86" s="30"/>
      <c r="AE86" s="30"/>
      <c r="AF86" s="30"/>
      <c r="AG86" s="30"/>
    </row>
    <row r="87" spans="30:33" ht="12.75">
      <c r="AD87" s="30"/>
      <c r="AE87" s="30"/>
      <c r="AF87" s="30"/>
      <c r="AG87" s="30"/>
    </row>
    <row r="88" spans="30:33" ht="12.75">
      <c r="AD88" s="30"/>
      <c r="AE88" s="30"/>
      <c r="AF88" s="30"/>
      <c r="AG88" s="30"/>
    </row>
    <row r="89" spans="30:33" ht="12.75">
      <c r="AD89" s="30"/>
      <c r="AE89" s="30"/>
      <c r="AF89" s="30"/>
      <c r="AG89" s="30"/>
    </row>
    <row r="90" spans="30:33" ht="12.75">
      <c r="AD90" s="30"/>
      <c r="AE90" s="30"/>
      <c r="AF90" s="30"/>
      <c r="AG90" s="30"/>
    </row>
    <row r="91" spans="30:33" ht="12.75">
      <c r="AD91" s="30"/>
      <c r="AE91" s="30"/>
      <c r="AF91" s="30"/>
      <c r="AG91" s="30"/>
    </row>
    <row r="92" spans="30:33" ht="12.75">
      <c r="AD92" s="30"/>
      <c r="AE92" s="30"/>
      <c r="AF92" s="30"/>
      <c r="AG92" s="30"/>
    </row>
    <row r="93" spans="30:33" ht="12.75">
      <c r="AD93" s="30"/>
      <c r="AE93" s="30"/>
      <c r="AF93" s="30"/>
      <c r="AG93" s="30"/>
    </row>
    <row r="94" spans="30:33" ht="12.75">
      <c r="AD94" s="30"/>
      <c r="AE94" s="30"/>
      <c r="AF94" s="30"/>
      <c r="AG94" s="30"/>
    </row>
    <row r="95" spans="30:33" ht="12.75">
      <c r="AD95" s="30"/>
      <c r="AE95" s="30"/>
      <c r="AF95" s="30"/>
      <c r="AG95" s="30"/>
    </row>
    <row r="96" spans="30:33" ht="12.75">
      <c r="AD96" s="30"/>
      <c r="AE96" s="30"/>
      <c r="AF96" s="30"/>
      <c r="AG96" s="30"/>
    </row>
    <row r="97" spans="30:33" ht="12.75">
      <c r="AD97" s="30"/>
      <c r="AE97" s="30"/>
      <c r="AF97" s="30"/>
      <c r="AG97" s="30"/>
    </row>
    <row r="98" spans="30:33" ht="12.75">
      <c r="AD98" s="30"/>
      <c r="AE98" s="30"/>
      <c r="AF98" s="30"/>
      <c r="AG98" s="30"/>
    </row>
    <row r="99" spans="30:33" ht="12.75">
      <c r="AD99" s="30"/>
      <c r="AE99" s="30"/>
      <c r="AF99" s="30"/>
      <c r="AG99" s="30"/>
    </row>
    <row r="100" spans="30:33" ht="12.75">
      <c r="AD100" s="30"/>
      <c r="AE100" s="30"/>
      <c r="AF100" s="30"/>
      <c r="AG100" s="30"/>
    </row>
  </sheetData>
  <mergeCells count="36">
    <mergeCell ref="B54:B55"/>
    <mergeCell ref="B24:B25"/>
    <mergeCell ref="B42:B43"/>
    <mergeCell ref="B30:B31"/>
    <mergeCell ref="B48:B49"/>
    <mergeCell ref="B18:B19"/>
    <mergeCell ref="B36:B37"/>
    <mergeCell ref="C18:J18"/>
    <mergeCell ref="C24:J24"/>
    <mergeCell ref="C30:J30"/>
    <mergeCell ref="C36:J36"/>
    <mergeCell ref="C42:J42"/>
    <mergeCell ref="C48:J48"/>
    <mergeCell ref="C54:J54"/>
    <mergeCell ref="K18:T18"/>
    <mergeCell ref="K24:T24"/>
    <mergeCell ref="K30:T30"/>
    <mergeCell ref="K36:T36"/>
    <mergeCell ref="K42:T42"/>
    <mergeCell ref="K48:T48"/>
    <mergeCell ref="K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 min="47" max="50" width="9.140625" style="0" customWidth="1"/>
  </cols>
  <sheetData>
    <row r="1" spans="1:76" ht="30" customHeight="1">
      <c r="A1" s="29"/>
      <c r="B1" s="205" t="s">
        <v>65</v>
      </c>
      <c r="C1" s="126"/>
      <c r="D1" s="126"/>
      <c r="E1" s="34"/>
      <c r="F1" s="127"/>
      <c r="G1" s="34"/>
      <c r="H1" s="127"/>
      <c r="I1" s="34"/>
      <c r="J1" s="127"/>
      <c r="K1" s="34"/>
      <c r="L1" s="127"/>
      <c r="M1" s="34"/>
      <c r="N1" s="127"/>
      <c r="O1" s="34"/>
      <c r="P1" s="34"/>
      <c r="Q1" s="34"/>
      <c r="R1" s="34"/>
      <c r="S1" s="128"/>
      <c r="T1" s="128"/>
      <c r="U1" s="128"/>
      <c r="V1" s="128"/>
      <c r="W1" s="128"/>
      <c r="X1" s="128"/>
      <c r="Y1" s="128"/>
      <c r="Z1" s="128"/>
      <c r="AA1" s="128"/>
      <c r="AB1" s="128"/>
      <c r="AC1" s="128"/>
      <c r="AD1" s="128"/>
      <c r="AE1" s="128"/>
      <c r="AF1" s="128"/>
      <c r="AG1" s="128"/>
      <c r="AH1" s="34"/>
      <c r="AI1" s="34"/>
      <c r="AJ1" s="34"/>
      <c r="AK1" s="34"/>
      <c r="AL1" s="34"/>
      <c r="AM1" s="34"/>
      <c r="AN1" s="34"/>
      <c r="AO1" s="34"/>
      <c r="AP1" s="34"/>
      <c r="AQ1" s="34"/>
      <c r="AR1" s="34"/>
      <c r="AS1" s="34"/>
      <c r="AT1" s="34"/>
      <c r="AU1" s="294"/>
      <c r="AV1" s="294"/>
      <c r="AW1" s="294"/>
      <c r="AX1" s="294"/>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row>
    <row r="2" spans="1:76" ht="19.5" customHeight="1">
      <c r="A2" s="34"/>
      <c r="B2" s="83" t="s">
        <v>1</v>
      </c>
      <c r="C2" s="83"/>
      <c r="D2" s="83"/>
      <c r="E2" s="34"/>
      <c r="F2" s="127"/>
      <c r="G2" s="34"/>
      <c r="H2" s="127"/>
      <c r="I2" s="34"/>
      <c r="J2" s="127"/>
      <c r="K2" s="34"/>
      <c r="L2" s="127"/>
      <c r="M2" s="34"/>
      <c r="N2" s="127"/>
      <c r="O2" s="34"/>
      <c r="P2" s="34"/>
      <c r="Q2" s="34"/>
      <c r="R2" s="34"/>
      <c r="S2" s="128"/>
      <c r="T2" s="128"/>
      <c r="U2" s="128"/>
      <c r="V2" s="128"/>
      <c r="W2" s="128"/>
      <c r="X2" s="128"/>
      <c r="Y2" s="128"/>
      <c r="Z2" s="128"/>
      <c r="AA2" s="128"/>
      <c r="AB2" s="128"/>
      <c r="AC2" s="128"/>
      <c r="AD2" s="128"/>
      <c r="AE2" s="128"/>
      <c r="AF2" s="128"/>
      <c r="AG2" s="128"/>
      <c r="AH2" s="34"/>
      <c r="AI2" s="34"/>
      <c r="AJ2" s="34"/>
      <c r="AK2" s="34"/>
      <c r="AL2" s="34"/>
      <c r="AM2" s="34"/>
      <c r="AN2" s="34"/>
      <c r="AO2" s="34"/>
      <c r="AP2" s="34"/>
      <c r="AQ2" s="34"/>
      <c r="AR2" s="34"/>
      <c r="AS2" s="34"/>
      <c r="AT2" s="34"/>
      <c r="AU2" s="296"/>
      <c r="AV2" s="296"/>
      <c r="AW2" s="296"/>
      <c r="AX2" s="296"/>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row>
    <row r="3" spans="1:76" ht="19.5" customHeight="1">
      <c r="A3" s="34"/>
      <c r="B3" s="38" t="s">
        <v>2</v>
      </c>
      <c r="C3" s="38"/>
      <c r="D3" s="38"/>
      <c r="E3" s="34"/>
      <c r="F3" s="127"/>
      <c r="G3" s="34"/>
      <c r="H3" s="127"/>
      <c r="I3" s="34"/>
      <c r="J3" s="127"/>
      <c r="K3" s="34"/>
      <c r="L3" s="127"/>
      <c r="M3" s="34"/>
      <c r="N3" s="127"/>
      <c r="O3" s="34"/>
      <c r="P3" s="34"/>
      <c r="Q3" s="34"/>
      <c r="R3" s="34"/>
      <c r="S3" s="128"/>
      <c r="T3" s="128"/>
      <c r="U3" s="128"/>
      <c r="V3" s="128"/>
      <c r="W3" s="128"/>
      <c r="X3" s="128"/>
      <c r="Y3" s="128"/>
      <c r="Z3" s="128"/>
      <c r="AA3" s="128"/>
      <c r="AB3" s="128"/>
      <c r="AC3" s="128"/>
      <c r="AD3" s="128"/>
      <c r="AE3" s="128"/>
      <c r="AF3" s="128"/>
      <c r="AG3" s="128"/>
      <c r="AH3" s="34"/>
      <c r="AI3" s="34"/>
      <c r="AJ3" s="34"/>
      <c r="AK3" s="34"/>
      <c r="AL3" s="34"/>
      <c r="AM3" s="34"/>
      <c r="AN3" s="34"/>
      <c r="AO3" s="34"/>
      <c r="AP3" s="34"/>
      <c r="AQ3" s="34"/>
      <c r="AR3" s="34"/>
      <c r="AS3" s="34"/>
      <c r="AT3" s="34"/>
      <c r="AU3" s="296"/>
      <c r="AV3" s="297"/>
      <c r="AW3" s="296"/>
      <c r="AX3" s="296"/>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row>
    <row r="4" spans="1:76" ht="15" customHeight="1">
      <c r="A4" s="34"/>
      <c r="B4" s="129"/>
      <c r="C4" s="130"/>
      <c r="D4" s="131"/>
      <c r="E4" s="131"/>
      <c r="F4" s="131"/>
      <c r="G4" s="131"/>
      <c r="H4" s="131"/>
      <c r="I4" s="131"/>
      <c r="J4" s="131"/>
      <c r="K4" s="131"/>
      <c r="L4" s="131"/>
      <c r="M4" s="131"/>
      <c r="N4" s="131"/>
      <c r="O4" s="132"/>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69"/>
      <c r="AU4" s="298"/>
      <c r="AV4" s="298"/>
      <c r="AW4" s="298"/>
      <c r="AX4" s="298"/>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row>
    <row r="5" spans="1:76" ht="15" customHeight="1">
      <c r="A5" s="46"/>
      <c r="B5" s="133"/>
      <c r="C5" s="133"/>
      <c r="D5" s="133"/>
      <c r="E5" s="133"/>
      <c r="F5" s="133"/>
      <c r="G5" s="133"/>
      <c r="H5" s="133"/>
      <c r="I5" s="133"/>
      <c r="J5" s="134">
        <v>2019</v>
      </c>
      <c r="K5" s="135"/>
      <c r="L5" s="135"/>
      <c r="M5" s="135"/>
      <c r="N5" s="135"/>
      <c r="O5" s="135"/>
      <c r="P5" s="135"/>
      <c r="Q5" s="135"/>
      <c r="R5" s="135"/>
      <c r="S5" s="135"/>
      <c r="T5" s="135"/>
      <c r="U5" s="135"/>
      <c r="V5" s="136">
        <v>2020</v>
      </c>
      <c r="W5" s="136"/>
      <c r="X5" s="136"/>
      <c r="Y5" s="136"/>
      <c r="Z5" s="136"/>
      <c r="AA5" s="136"/>
      <c r="AB5" s="136"/>
      <c r="AC5" s="136"/>
      <c r="AD5" s="136"/>
      <c r="AE5" s="136"/>
      <c r="AF5" s="136"/>
      <c r="AG5" s="136"/>
      <c r="AH5" s="136">
        <v>2021</v>
      </c>
      <c r="AI5" s="136"/>
      <c r="AJ5" s="136"/>
      <c r="AK5" s="136"/>
      <c r="AL5" s="136"/>
      <c r="AM5" s="136"/>
      <c r="AN5" s="136"/>
      <c r="AO5" s="136"/>
      <c r="AP5" s="136"/>
      <c r="AQ5" s="136"/>
      <c r="AR5" s="136"/>
      <c r="AS5" s="136"/>
      <c r="AT5" s="34"/>
      <c r="AU5" s="294"/>
      <c r="AV5" s="294"/>
      <c r="AW5" s="294"/>
      <c r="AX5" s="294"/>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row>
    <row r="6" spans="1:76" ht="24.75" customHeight="1">
      <c r="A6" s="46"/>
      <c r="B6" s="137" t="s">
        <v>66</v>
      </c>
      <c r="C6" s="137" t="s">
        <v>67</v>
      </c>
      <c r="D6" s="137" t="s">
        <v>68</v>
      </c>
      <c r="E6" s="137" t="s">
        <v>69</v>
      </c>
      <c r="F6" s="137" t="s">
        <v>70</v>
      </c>
      <c r="G6" s="137" t="s">
        <v>71</v>
      </c>
      <c r="H6" s="138" t="s">
        <v>24</v>
      </c>
      <c r="I6" s="137" t="s">
        <v>72</v>
      </c>
      <c r="J6" s="138" t="s">
        <v>73</v>
      </c>
      <c r="K6" s="138" t="s">
        <v>74</v>
      </c>
      <c r="L6" s="138" t="s">
        <v>75</v>
      </c>
      <c r="M6" s="138" t="s">
        <v>76</v>
      </c>
      <c r="N6" s="138" t="s">
        <v>75</v>
      </c>
      <c r="O6" s="138" t="s">
        <v>73</v>
      </c>
      <c r="P6" s="138" t="s">
        <v>73</v>
      </c>
      <c r="Q6" s="138" t="s">
        <v>76</v>
      </c>
      <c r="R6" s="138" t="s">
        <v>77</v>
      </c>
      <c r="S6" s="138" t="s">
        <v>78</v>
      </c>
      <c r="T6" s="138" t="s">
        <v>79</v>
      </c>
      <c r="U6" s="138" t="s">
        <v>80</v>
      </c>
      <c r="V6" s="138" t="s">
        <v>73</v>
      </c>
      <c r="W6" s="138" t="s">
        <v>74</v>
      </c>
      <c r="X6" s="138" t="s">
        <v>75</v>
      </c>
      <c r="Y6" s="138" t="s">
        <v>76</v>
      </c>
      <c r="Z6" s="138" t="s">
        <v>75</v>
      </c>
      <c r="AA6" s="138" t="s">
        <v>73</v>
      </c>
      <c r="AB6" s="138" t="s">
        <v>73</v>
      </c>
      <c r="AC6" s="138" t="s">
        <v>76</v>
      </c>
      <c r="AD6" s="138" t="s">
        <v>77</v>
      </c>
      <c r="AE6" s="138" t="s">
        <v>78</v>
      </c>
      <c r="AF6" s="138" t="s">
        <v>79</v>
      </c>
      <c r="AG6" s="138" t="s">
        <v>80</v>
      </c>
      <c r="AH6" s="138" t="s">
        <v>73</v>
      </c>
      <c r="AI6" s="138" t="s">
        <v>74</v>
      </c>
      <c r="AJ6" s="138" t="s">
        <v>75</v>
      </c>
      <c r="AK6" s="138" t="s">
        <v>76</v>
      </c>
      <c r="AL6" s="138" t="s">
        <v>75</v>
      </c>
      <c r="AM6" s="138" t="s">
        <v>73</v>
      </c>
      <c r="AN6" s="138" t="s">
        <v>73</v>
      </c>
      <c r="AO6" s="138" t="s">
        <v>76</v>
      </c>
      <c r="AP6" s="138" t="s">
        <v>77</v>
      </c>
      <c r="AQ6" s="138" t="s">
        <v>78</v>
      </c>
      <c r="AR6" s="138" t="s">
        <v>79</v>
      </c>
      <c r="AS6" s="138" t="s">
        <v>80</v>
      </c>
      <c r="AT6" s="34"/>
      <c r="AU6" s="294"/>
      <c r="AV6" s="294"/>
      <c r="AW6" s="294"/>
      <c r="AX6" s="294"/>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row>
    <row r="7" spans="1:76" ht="12.75">
      <c r="A7" s="34"/>
      <c r="B7" s="275">
        <v>68576</v>
      </c>
      <c r="C7" s="275" t="s">
        <v>81</v>
      </c>
      <c r="D7" s="275" t="s">
        <v>82</v>
      </c>
      <c r="E7" s="275" t="s">
        <v>83</v>
      </c>
      <c r="F7" s="275" t="s">
        <v>84</v>
      </c>
      <c r="G7" s="275" t="s">
        <v>84</v>
      </c>
      <c r="H7" s="275">
        <v>32</v>
      </c>
      <c r="I7" s="274"/>
      <c r="J7" s="275"/>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181"/>
      <c r="AU7" s="299"/>
      <c r="AV7" s="299"/>
      <c r="AW7" s="299"/>
      <c r="AX7" s="299"/>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row>
    <row r="8" spans="1:76" ht="12.75">
      <c r="A8" s="34"/>
      <c r="B8" s="181">
        <v>26841</v>
      </c>
      <c r="C8" s="181" t="s">
        <v>85</v>
      </c>
      <c r="D8" s="181" t="s">
        <v>82</v>
      </c>
      <c r="E8" s="181" t="s">
        <v>83</v>
      </c>
      <c r="F8" s="181"/>
      <c r="G8" s="181"/>
      <c r="H8" s="181">
        <v>48</v>
      </c>
      <c r="I8" s="277"/>
      <c r="J8" s="181"/>
      <c r="K8" s="278"/>
      <c r="L8" s="278"/>
      <c r="M8" s="278"/>
      <c r="N8" s="278"/>
      <c r="O8" s="279"/>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181"/>
      <c r="AU8" s="299"/>
      <c r="AV8" s="299"/>
      <c r="AW8" s="299"/>
      <c r="AX8" s="299"/>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row>
    <row r="9" spans="1:76" ht="12.75">
      <c r="A9" s="34"/>
      <c r="B9" s="275">
        <v>16902</v>
      </c>
      <c r="C9" s="275" t="s">
        <v>86</v>
      </c>
      <c r="D9" s="275" t="s">
        <v>82</v>
      </c>
      <c r="E9" s="275" t="s">
        <v>83</v>
      </c>
      <c r="F9" s="275" t="s">
        <v>87</v>
      </c>
      <c r="G9" s="275" t="s">
        <v>88</v>
      </c>
      <c r="H9" s="275">
        <v>59</v>
      </c>
      <c r="I9" s="274"/>
      <c r="J9" s="275"/>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181"/>
      <c r="AU9" s="299"/>
      <c r="AV9" s="299"/>
      <c r="AW9" s="299"/>
      <c r="AX9" s="299"/>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row>
    <row r="10" spans="1:76" ht="12.75">
      <c r="A10" s="34"/>
      <c r="B10" s="181">
        <v>21057</v>
      </c>
      <c r="C10" s="181" t="s">
        <v>89</v>
      </c>
      <c r="D10" s="181" t="s">
        <v>82</v>
      </c>
      <c r="E10" s="181" t="s">
        <v>83</v>
      </c>
      <c r="F10" s="181" t="s">
        <v>90</v>
      </c>
      <c r="G10" s="181"/>
      <c r="H10" s="181">
        <v>0</v>
      </c>
      <c r="I10" s="277"/>
      <c r="J10" s="181"/>
      <c r="K10" s="278"/>
      <c r="L10" s="278"/>
      <c r="M10" s="278"/>
      <c r="N10" s="278"/>
      <c r="O10" s="279"/>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181"/>
      <c r="AU10" s="299"/>
      <c r="AV10" s="299"/>
      <c r="AW10" s="299"/>
      <c r="AX10" s="299"/>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row>
    <row r="11" spans="1:76" ht="12.75">
      <c r="A11" s="34"/>
      <c r="B11" s="275">
        <v>26847</v>
      </c>
      <c r="C11" s="275" t="s">
        <v>91</v>
      </c>
      <c r="D11" s="275" t="s">
        <v>82</v>
      </c>
      <c r="E11" s="275" t="s">
        <v>83</v>
      </c>
      <c r="F11" s="275" t="s">
        <v>92</v>
      </c>
      <c r="G11" s="275" t="s">
        <v>93</v>
      </c>
      <c r="H11" s="275">
        <v>0</v>
      </c>
      <c r="I11" s="274"/>
      <c r="J11" s="275"/>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181"/>
      <c r="AU11" s="299"/>
      <c r="AV11" s="299"/>
      <c r="AW11" s="299"/>
      <c r="AX11" s="299"/>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row>
    <row r="12" spans="1:76" ht="12.75">
      <c r="A12" s="34"/>
      <c r="B12" s="181">
        <v>8036</v>
      </c>
      <c r="C12" s="181" t="s">
        <v>94</v>
      </c>
      <c r="D12" s="181" t="s">
        <v>82</v>
      </c>
      <c r="E12" s="181" t="s">
        <v>83</v>
      </c>
      <c r="F12" s="181" t="s">
        <v>95</v>
      </c>
      <c r="G12" s="181" t="s">
        <v>96</v>
      </c>
      <c r="H12" s="181">
        <v>0</v>
      </c>
      <c r="I12" s="277" t="s">
        <v>97</v>
      </c>
      <c r="J12" s="181"/>
      <c r="K12" s="278"/>
      <c r="L12" s="278"/>
      <c r="M12" s="278"/>
      <c r="N12" s="278"/>
      <c r="O12" s="279"/>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181"/>
      <c r="AU12" s="299"/>
      <c r="AV12" s="299"/>
      <c r="AW12" s="299"/>
      <c r="AX12" s="299"/>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row>
    <row r="13" spans="1:76" ht="12.75">
      <c r="A13" s="34"/>
      <c r="B13" s="275">
        <v>52034</v>
      </c>
      <c r="C13" s="275" t="s">
        <v>98</v>
      </c>
      <c r="D13" s="275" t="s">
        <v>82</v>
      </c>
      <c r="E13" s="275" t="s">
        <v>83</v>
      </c>
      <c r="F13" s="275" t="s">
        <v>99</v>
      </c>
      <c r="G13" s="275" t="s">
        <v>100</v>
      </c>
      <c r="H13" s="275">
        <v>122</v>
      </c>
      <c r="I13" s="274"/>
      <c r="J13" s="275" t="s">
        <v>101</v>
      </c>
      <c r="K13" s="276" t="s">
        <v>101</v>
      </c>
      <c r="L13" s="276" t="s">
        <v>101</v>
      </c>
      <c r="M13" s="276" t="s">
        <v>101</v>
      </c>
      <c r="N13" s="276" t="s">
        <v>101</v>
      </c>
      <c r="O13" s="276" t="s">
        <v>101</v>
      </c>
      <c r="P13" s="276" t="s">
        <v>101</v>
      </c>
      <c r="Q13" s="276" t="s">
        <v>101</v>
      </c>
      <c r="R13" s="276" t="s">
        <v>101</v>
      </c>
      <c r="S13" s="276" t="s">
        <v>101</v>
      </c>
      <c r="T13" s="276" t="s">
        <v>101</v>
      </c>
      <c r="U13" s="276" t="s">
        <v>101</v>
      </c>
      <c r="V13" s="276" t="s">
        <v>101</v>
      </c>
      <c r="W13" s="276" t="s">
        <v>101</v>
      </c>
      <c r="X13" s="276" t="s">
        <v>101</v>
      </c>
      <c r="Y13" s="276" t="s">
        <v>101</v>
      </c>
      <c r="Z13" s="276" t="s">
        <v>101</v>
      </c>
      <c r="AA13" s="276" t="s">
        <v>101</v>
      </c>
      <c r="AB13" s="276" t="s">
        <v>101</v>
      </c>
      <c r="AC13" s="276" t="s">
        <v>101</v>
      </c>
      <c r="AD13" s="276" t="s">
        <v>101</v>
      </c>
      <c r="AE13" s="276" t="s">
        <v>101</v>
      </c>
      <c r="AF13" s="276" t="s">
        <v>101</v>
      </c>
      <c r="AG13" s="276" t="s">
        <v>101</v>
      </c>
      <c r="AH13" s="276" t="s">
        <v>101</v>
      </c>
      <c r="AI13" s="276" t="s">
        <v>101</v>
      </c>
      <c r="AJ13" s="276" t="s">
        <v>101</v>
      </c>
      <c r="AK13" s="276" t="s">
        <v>101</v>
      </c>
      <c r="AL13" s="276" t="s">
        <v>101</v>
      </c>
      <c r="AM13" s="276" t="s">
        <v>101</v>
      </c>
      <c r="AN13" s="276" t="s">
        <v>101</v>
      </c>
      <c r="AO13" s="276" t="s">
        <v>101</v>
      </c>
      <c r="AP13" s="276" t="s">
        <v>101</v>
      </c>
      <c r="AQ13" s="276" t="s">
        <v>101</v>
      </c>
      <c r="AR13" s="276"/>
      <c r="AS13" s="276"/>
      <c r="AT13" s="181"/>
      <c r="AU13" s="299"/>
      <c r="AV13" s="299"/>
      <c r="AW13" s="299"/>
      <c r="AX13" s="299"/>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row>
    <row r="14" spans="1:76" ht="12.75">
      <c r="A14" s="34"/>
      <c r="B14" s="181">
        <v>26849</v>
      </c>
      <c r="C14" s="181" t="s">
        <v>102</v>
      </c>
      <c r="D14" s="181" t="s">
        <v>82</v>
      </c>
      <c r="E14" s="181" t="s">
        <v>83</v>
      </c>
      <c r="F14" s="181" t="s">
        <v>103</v>
      </c>
      <c r="G14" s="181"/>
      <c r="H14" s="181">
        <v>50</v>
      </c>
      <c r="I14" s="277"/>
      <c r="J14" s="181"/>
      <c r="K14" s="278"/>
      <c r="L14" s="278"/>
      <c r="M14" s="278"/>
      <c r="N14" s="278"/>
      <c r="O14" s="279"/>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181"/>
      <c r="AU14" s="299"/>
      <c r="AV14" s="299"/>
      <c r="AW14" s="299"/>
      <c r="AX14" s="299"/>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row>
    <row r="15" spans="1:76" ht="12.75">
      <c r="A15" s="34"/>
      <c r="B15" s="275">
        <v>28382</v>
      </c>
      <c r="C15" s="275" t="s">
        <v>104</v>
      </c>
      <c r="D15" s="275" t="s">
        <v>82</v>
      </c>
      <c r="E15" s="275" t="s">
        <v>83</v>
      </c>
      <c r="F15" s="275" t="s">
        <v>105</v>
      </c>
      <c r="G15" s="275" t="s">
        <v>84</v>
      </c>
      <c r="H15" s="275">
        <v>112</v>
      </c>
      <c r="I15" s="274"/>
      <c r="J15" s="275" t="s">
        <v>101</v>
      </c>
      <c r="K15" s="276" t="s">
        <v>101</v>
      </c>
      <c r="L15" s="276" t="s">
        <v>101</v>
      </c>
      <c r="M15" s="276" t="s">
        <v>101</v>
      </c>
      <c r="N15" s="276" t="s">
        <v>101</v>
      </c>
      <c r="O15" s="276" t="s">
        <v>101</v>
      </c>
      <c r="P15" s="276" t="s">
        <v>101</v>
      </c>
      <c r="Q15" s="276" t="s">
        <v>101</v>
      </c>
      <c r="R15" s="276" t="s">
        <v>101</v>
      </c>
      <c r="S15" s="276" t="s">
        <v>101</v>
      </c>
      <c r="T15" s="276" t="s">
        <v>101</v>
      </c>
      <c r="U15" s="276" t="s">
        <v>101</v>
      </c>
      <c r="V15" s="276" t="s">
        <v>101</v>
      </c>
      <c r="W15" s="276" t="s">
        <v>101</v>
      </c>
      <c r="X15" s="276" t="s">
        <v>101</v>
      </c>
      <c r="Y15" s="276" t="s">
        <v>101</v>
      </c>
      <c r="Z15" s="276" t="s">
        <v>101</v>
      </c>
      <c r="AA15" s="276" t="s">
        <v>101</v>
      </c>
      <c r="AB15" s="276" t="s">
        <v>101</v>
      </c>
      <c r="AC15" s="276" t="s">
        <v>101</v>
      </c>
      <c r="AD15" s="276" t="s">
        <v>101</v>
      </c>
      <c r="AE15" s="276" t="s">
        <v>101</v>
      </c>
      <c r="AF15" s="276" t="s">
        <v>101</v>
      </c>
      <c r="AG15" s="276" t="s">
        <v>101</v>
      </c>
      <c r="AH15" s="276" t="s">
        <v>101</v>
      </c>
      <c r="AI15" s="276" t="s">
        <v>101</v>
      </c>
      <c r="AJ15" s="276" t="s">
        <v>101</v>
      </c>
      <c r="AK15" s="276" t="s">
        <v>101</v>
      </c>
      <c r="AL15" s="276" t="s">
        <v>101</v>
      </c>
      <c r="AM15" s="276" t="s">
        <v>101</v>
      </c>
      <c r="AN15" s="276" t="s">
        <v>101</v>
      </c>
      <c r="AO15" s="276" t="s">
        <v>101</v>
      </c>
      <c r="AP15" s="276" t="s">
        <v>101</v>
      </c>
      <c r="AQ15" s="276" t="s">
        <v>101</v>
      </c>
      <c r="AR15" s="276"/>
      <c r="AS15" s="276"/>
      <c r="AT15" s="181"/>
      <c r="AU15" s="299"/>
      <c r="AV15" s="299"/>
      <c r="AW15" s="299"/>
      <c r="AX15" s="299"/>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row>
    <row r="16" spans="1:76" ht="12.75">
      <c r="A16" s="34"/>
      <c r="B16" s="181">
        <v>70742</v>
      </c>
      <c r="C16" s="181" t="s">
        <v>106</v>
      </c>
      <c r="D16" s="181" t="s">
        <v>82</v>
      </c>
      <c r="E16" s="181" t="s">
        <v>83</v>
      </c>
      <c r="F16" s="181" t="s">
        <v>95</v>
      </c>
      <c r="G16" s="181" t="s">
        <v>95</v>
      </c>
      <c r="H16" s="181">
        <v>44</v>
      </c>
      <c r="I16" s="277"/>
      <c r="J16" s="181"/>
      <c r="K16" s="278"/>
      <c r="L16" s="278"/>
      <c r="M16" s="278"/>
      <c r="N16" s="278"/>
      <c r="O16" s="279"/>
      <c r="P16" s="278"/>
      <c r="Q16" s="278"/>
      <c r="R16" s="278"/>
      <c r="S16" s="278"/>
      <c r="T16" s="278"/>
      <c r="U16" s="278"/>
      <c r="V16" s="278"/>
      <c r="W16" s="278"/>
      <c r="X16" s="278"/>
      <c r="Y16" s="278"/>
      <c r="Z16" s="278"/>
      <c r="AA16" s="278"/>
      <c r="AB16" s="278"/>
      <c r="AC16" s="278"/>
      <c r="AD16" s="278"/>
      <c r="AE16" s="278"/>
      <c r="AF16" s="278"/>
      <c r="AG16" s="278"/>
      <c r="AH16" s="278" t="s">
        <v>101</v>
      </c>
      <c r="AI16" s="278" t="s">
        <v>101</v>
      </c>
      <c r="AJ16" s="278" t="s">
        <v>101</v>
      </c>
      <c r="AK16" s="278" t="s">
        <v>101</v>
      </c>
      <c r="AL16" s="278" t="s">
        <v>101</v>
      </c>
      <c r="AM16" s="278" t="s">
        <v>101</v>
      </c>
      <c r="AN16" s="278" t="s">
        <v>101</v>
      </c>
      <c r="AO16" s="278" t="s">
        <v>101</v>
      </c>
      <c r="AP16" s="278" t="s">
        <v>101</v>
      </c>
      <c r="AQ16" s="278" t="s">
        <v>101</v>
      </c>
      <c r="AR16" s="278"/>
      <c r="AS16" s="278"/>
      <c r="AT16" s="181"/>
      <c r="AU16" s="299"/>
      <c r="AV16" s="299"/>
      <c r="AW16" s="299"/>
      <c r="AX16" s="299"/>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row>
    <row r="17" spans="1:76" ht="12.75">
      <c r="A17" s="34"/>
      <c r="B17" s="275">
        <v>53600</v>
      </c>
      <c r="C17" s="275" t="s">
        <v>107</v>
      </c>
      <c r="D17" s="275" t="s">
        <v>82</v>
      </c>
      <c r="E17" s="275" t="s">
        <v>108</v>
      </c>
      <c r="F17" s="275" t="s">
        <v>109</v>
      </c>
      <c r="G17" s="275" t="s">
        <v>110</v>
      </c>
      <c r="H17" s="275">
        <v>65</v>
      </c>
      <c r="I17" s="274"/>
      <c r="J17" s="275" t="s">
        <v>101</v>
      </c>
      <c r="K17" s="276" t="s">
        <v>101</v>
      </c>
      <c r="L17" s="276" t="s">
        <v>101</v>
      </c>
      <c r="M17" s="276" t="s">
        <v>101</v>
      </c>
      <c r="N17" s="276" t="s">
        <v>101</v>
      </c>
      <c r="O17" s="276" t="s">
        <v>101</v>
      </c>
      <c r="P17" s="276" t="s">
        <v>101</v>
      </c>
      <c r="Q17" s="276" t="s">
        <v>101</v>
      </c>
      <c r="R17" s="276" t="s">
        <v>101</v>
      </c>
      <c r="S17" s="276" t="s">
        <v>101</v>
      </c>
      <c r="T17" s="276" t="s">
        <v>101</v>
      </c>
      <c r="U17" s="276" t="s">
        <v>101</v>
      </c>
      <c r="V17" s="276" t="s">
        <v>101</v>
      </c>
      <c r="W17" s="276" t="s">
        <v>101</v>
      </c>
      <c r="X17" s="276" t="s">
        <v>101</v>
      </c>
      <c r="Y17" s="276" t="s">
        <v>101</v>
      </c>
      <c r="Z17" s="276" t="s">
        <v>101</v>
      </c>
      <c r="AA17" s="276" t="s">
        <v>101</v>
      </c>
      <c r="AB17" s="276" t="s">
        <v>101</v>
      </c>
      <c r="AC17" s="276" t="s">
        <v>101</v>
      </c>
      <c r="AD17" s="276" t="s">
        <v>101</v>
      </c>
      <c r="AE17" s="276" t="s">
        <v>101</v>
      </c>
      <c r="AF17" s="276" t="s">
        <v>101</v>
      </c>
      <c r="AG17" s="276" t="s">
        <v>101</v>
      </c>
      <c r="AH17" s="276" t="s">
        <v>101</v>
      </c>
      <c r="AI17" s="276" t="s">
        <v>101</v>
      </c>
      <c r="AJ17" s="276" t="s">
        <v>101</v>
      </c>
      <c r="AK17" s="276" t="s">
        <v>101</v>
      </c>
      <c r="AL17" s="276" t="s">
        <v>101</v>
      </c>
      <c r="AM17" s="276" t="s">
        <v>101</v>
      </c>
      <c r="AN17" s="276" t="s">
        <v>101</v>
      </c>
      <c r="AO17" s="276" t="s">
        <v>101</v>
      </c>
      <c r="AP17" s="276" t="s">
        <v>101</v>
      </c>
      <c r="AQ17" s="276" t="s">
        <v>101</v>
      </c>
      <c r="AR17" s="276"/>
      <c r="AS17" s="276"/>
      <c r="AT17" s="181"/>
      <c r="AU17" s="299"/>
      <c r="AV17" s="299"/>
      <c r="AW17" s="299"/>
      <c r="AX17" s="299"/>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row>
    <row r="18" spans="1:76" ht="12.75">
      <c r="A18" s="34"/>
      <c r="B18" s="181">
        <v>20379</v>
      </c>
      <c r="C18" s="181" t="s">
        <v>111</v>
      </c>
      <c r="D18" s="181" t="s">
        <v>82</v>
      </c>
      <c r="E18" s="181" t="s">
        <v>108</v>
      </c>
      <c r="F18" s="181" t="s">
        <v>112</v>
      </c>
      <c r="G18" s="181" t="s">
        <v>112</v>
      </c>
      <c r="H18" s="181">
        <v>121</v>
      </c>
      <c r="I18" s="277"/>
      <c r="J18" s="181" t="s">
        <v>101</v>
      </c>
      <c r="K18" s="278" t="s">
        <v>101</v>
      </c>
      <c r="L18" s="278" t="s">
        <v>101</v>
      </c>
      <c r="M18" s="278" t="s">
        <v>101</v>
      </c>
      <c r="N18" s="278" t="s">
        <v>101</v>
      </c>
      <c r="O18" s="279" t="s">
        <v>101</v>
      </c>
      <c r="P18" s="278" t="s">
        <v>101</v>
      </c>
      <c r="Q18" s="278" t="s">
        <v>101</v>
      </c>
      <c r="R18" s="278" t="s">
        <v>101</v>
      </c>
      <c r="S18" s="278" t="s">
        <v>101</v>
      </c>
      <c r="T18" s="278" t="s">
        <v>101</v>
      </c>
      <c r="U18" s="278" t="s">
        <v>101</v>
      </c>
      <c r="V18" s="278" t="s">
        <v>101</v>
      </c>
      <c r="W18" s="278" t="s">
        <v>101</v>
      </c>
      <c r="X18" s="278" t="s">
        <v>101</v>
      </c>
      <c r="Y18" s="278" t="s">
        <v>101</v>
      </c>
      <c r="Z18" s="278" t="s">
        <v>101</v>
      </c>
      <c r="AA18" s="278" t="s">
        <v>101</v>
      </c>
      <c r="AB18" s="278" t="s">
        <v>101</v>
      </c>
      <c r="AC18" s="278" t="s">
        <v>101</v>
      </c>
      <c r="AD18" s="278" t="s">
        <v>101</v>
      </c>
      <c r="AE18" s="278" t="s">
        <v>101</v>
      </c>
      <c r="AF18" s="278" t="s">
        <v>101</v>
      </c>
      <c r="AG18" s="278" t="s">
        <v>101</v>
      </c>
      <c r="AH18" s="278" t="s">
        <v>101</v>
      </c>
      <c r="AI18" s="278" t="s">
        <v>101</v>
      </c>
      <c r="AJ18" s="278" t="s">
        <v>101</v>
      </c>
      <c r="AK18" s="278" t="s">
        <v>101</v>
      </c>
      <c r="AL18" s="278" t="s">
        <v>101</v>
      </c>
      <c r="AM18" s="278" t="s">
        <v>101</v>
      </c>
      <c r="AN18" s="278" t="s">
        <v>101</v>
      </c>
      <c r="AO18" s="278" t="s">
        <v>101</v>
      </c>
      <c r="AP18" s="278" t="s">
        <v>101</v>
      </c>
      <c r="AQ18" s="278" t="s">
        <v>101</v>
      </c>
      <c r="AR18" s="278"/>
      <c r="AS18" s="278"/>
      <c r="AT18" s="181"/>
      <c r="AU18" s="299"/>
      <c r="AV18" s="299"/>
      <c r="AW18" s="299"/>
      <c r="AX18" s="299"/>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row>
    <row r="19" spans="1:76" ht="12.75">
      <c r="A19" s="34"/>
      <c r="B19" s="275">
        <v>54513</v>
      </c>
      <c r="C19" s="275" t="s">
        <v>113</v>
      </c>
      <c r="D19" s="275" t="s">
        <v>82</v>
      </c>
      <c r="E19" s="275" t="s">
        <v>108</v>
      </c>
      <c r="F19" s="275" t="s">
        <v>114</v>
      </c>
      <c r="G19" s="275" t="s">
        <v>114</v>
      </c>
      <c r="H19" s="275">
        <v>104</v>
      </c>
      <c r="I19" s="274"/>
      <c r="J19" s="275" t="s">
        <v>101</v>
      </c>
      <c r="K19" s="276" t="s">
        <v>101</v>
      </c>
      <c r="L19" s="276" t="s">
        <v>101</v>
      </c>
      <c r="M19" s="276" t="s">
        <v>101</v>
      </c>
      <c r="N19" s="276" t="s">
        <v>101</v>
      </c>
      <c r="O19" s="276" t="s">
        <v>101</v>
      </c>
      <c r="P19" s="276" t="s">
        <v>101</v>
      </c>
      <c r="Q19" s="276" t="s">
        <v>101</v>
      </c>
      <c r="R19" s="276" t="s">
        <v>101</v>
      </c>
      <c r="S19" s="276" t="s">
        <v>101</v>
      </c>
      <c r="T19" s="276" t="s">
        <v>101</v>
      </c>
      <c r="U19" s="276" t="s">
        <v>101</v>
      </c>
      <c r="V19" s="276" t="s">
        <v>101</v>
      </c>
      <c r="W19" s="276" t="s">
        <v>101</v>
      </c>
      <c r="X19" s="276" t="s">
        <v>101</v>
      </c>
      <c r="Y19" s="276" t="s">
        <v>101</v>
      </c>
      <c r="Z19" s="276" t="s">
        <v>101</v>
      </c>
      <c r="AA19" s="276" t="s">
        <v>101</v>
      </c>
      <c r="AB19" s="276" t="s">
        <v>101</v>
      </c>
      <c r="AC19" s="276" t="s">
        <v>101</v>
      </c>
      <c r="AD19" s="276" t="s">
        <v>101</v>
      </c>
      <c r="AE19" s="276" t="s">
        <v>101</v>
      </c>
      <c r="AF19" s="276" t="s">
        <v>101</v>
      </c>
      <c r="AG19" s="276" t="s">
        <v>101</v>
      </c>
      <c r="AH19" s="276" t="s">
        <v>101</v>
      </c>
      <c r="AI19" s="276" t="s">
        <v>101</v>
      </c>
      <c r="AJ19" s="276" t="s">
        <v>101</v>
      </c>
      <c r="AK19" s="276" t="s">
        <v>101</v>
      </c>
      <c r="AL19" s="276" t="s">
        <v>101</v>
      </c>
      <c r="AM19" s="276" t="s">
        <v>101</v>
      </c>
      <c r="AN19" s="276" t="s">
        <v>101</v>
      </c>
      <c r="AO19" s="276" t="s">
        <v>101</v>
      </c>
      <c r="AP19" s="276" t="s">
        <v>101</v>
      </c>
      <c r="AQ19" s="276" t="s">
        <v>101</v>
      </c>
      <c r="AR19" s="276"/>
      <c r="AS19" s="276"/>
      <c r="AT19" s="181"/>
      <c r="AU19" s="299"/>
      <c r="AV19" s="299"/>
      <c r="AW19" s="299"/>
      <c r="AX19" s="299"/>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row>
    <row r="20" spans="1:76" ht="12.75">
      <c r="A20" s="34"/>
      <c r="B20" s="181">
        <v>53902</v>
      </c>
      <c r="C20" s="181" t="s">
        <v>115</v>
      </c>
      <c r="D20" s="181" t="s">
        <v>82</v>
      </c>
      <c r="E20" s="181" t="s">
        <v>108</v>
      </c>
      <c r="F20" s="181" t="s">
        <v>116</v>
      </c>
      <c r="G20" s="181" t="s">
        <v>116</v>
      </c>
      <c r="H20" s="181">
        <v>64</v>
      </c>
      <c r="I20" s="277"/>
      <c r="J20" s="181" t="s">
        <v>101</v>
      </c>
      <c r="K20" s="278" t="s">
        <v>101</v>
      </c>
      <c r="L20" s="278" t="s">
        <v>101</v>
      </c>
      <c r="M20" s="278" t="s">
        <v>101</v>
      </c>
      <c r="N20" s="278" t="s">
        <v>101</v>
      </c>
      <c r="O20" s="279" t="s">
        <v>101</v>
      </c>
      <c r="P20" s="278" t="s">
        <v>101</v>
      </c>
      <c r="Q20" s="278" t="s">
        <v>101</v>
      </c>
      <c r="R20" s="278" t="s">
        <v>101</v>
      </c>
      <c r="S20" s="278" t="s">
        <v>101</v>
      </c>
      <c r="T20" s="278" t="s">
        <v>101</v>
      </c>
      <c r="U20" s="278" t="s">
        <v>101</v>
      </c>
      <c r="V20" s="278" t="s">
        <v>101</v>
      </c>
      <c r="W20" s="278" t="s">
        <v>101</v>
      </c>
      <c r="X20" s="278" t="s">
        <v>101</v>
      </c>
      <c r="Y20" s="278" t="s">
        <v>101</v>
      </c>
      <c r="Z20" s="278" t="s">
        <v>101</v>
      </c>
      <c r="AA20" s="278" t="s">
        <v>101</v>
      </c>
      <c r="AB20" s="278" t="s">
        <v>101</v>
      </c>
      <c r="AC20" s="278" t="s">
        <v>101</v>
      </c>
      <c r="AD20" s="278" t="s">
        <v>101</v>
      </c>
      <c r="AE20" s="278" t="s">
        <v>101</v>
      </c>
      <c r="AF20" s="278" t="s">
        <v>101</v>
      </c>
      <c r="AG20" s="278" t="s">
        <v>101</v>
      </c>
      <c r="AH20" s="278" t="s">
        <v>101</v>
      </c>
      <c r="AI20" s="278" t="s">
        <v>101</v>
      </c>
      <c r="AJ20" s="278" t="s">
        <v>101</v>
      </c>
      <c r="AK20" s="278" t="s">
        <v>101</v>
      </c>
      <c r="AL20" s="278" t="s">
        <v>101</v>
      </c>
      <c r="AM20" s="278" t="s">
        <v>101</v>
      </c>
      <c r="AN20" s="278" t="s">
        <v>101</v>
      </c>
      <c r="AO20" s="278" t="s">
        <v>101</v>
      </c>
      <c r="AP20" s="278" t="s">
        <v>101</v>
      </c>
      <c r="AQ20" s="278" t="s">
        <v>101</v>
      </c>
      <c r="AR20" s="278"/>
      <c r="AS20" s="278"/>
      <c r="AT20" s="181"/>
      <c r="AU20" s="299"/>
      <c r="AV20" s="299"/>
      <c r="AW20" s="299"/>
      <c r="AX20" s="299"/>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row>
    <row r="21" spans="1:76" ht="12.75">
      <c r="A21" s="34"/>
      <c r="B21" s="275">
        <v>54273</v>
      </c>
      <c r="C21" s="275" t="s">
        <v>117</v>
      </c>
      <c r="D21" s="275" t="s">
        <v>82</v>
      </c>
      <c r="E21" s="275" t="s">
        <v>108</v>
      </c>
      <c r="F21" s="275" t="s">
        <v>118</v>
      </c>
      <c r="G21" s="275" t="s">
        <v>118</v>
      </c>
      <c r="H21" s="275">
        <v>120</v>
      </c>
      <c r="I21" s="274"/>
      <c r="J21" s="275" t="s">
        <v>101</v>
      </c>
      <c r="K21" s="276" t="s">
        <v>101</v>
      </c>
      <c r="L21" s="276" t="s">
        <v>101</v>
      </c>
      <c r="M21" s="276" t="s">
        <v>101</v>
      </c>
      <c r="N21" s="276" t="s">
        <v>101</v>
      </c>
      <c r="O21" s="276" t="s">
        <v>101</v>
      </c>
      <c r="P21" s="276" t="s">
        <v>101</v>
      </c>
      <c r="Q21" s="276" t="s">
        <v>101</v>
      </c>
      <c r="R21" s="276" t="s">
        <v>101</v>
      </c>
      <c r="S21" s="276" t="s">
        <v>101</v>
      </c>
      <c r="T21" s="276" t="s">
        <v>101</v>
      </c>
      <c r="U21" s="276" t="s">
        <v>101</v>
      </c>
      <c r="V21" s="276" t="s">
        <v>101</v>
      </c>
      <c r="W21" s="276" t="s">
        <v>101</v>
      </c>
      <c r="X21" s="276" t="s">
        <v>101</v>
      </c>
      <c r="Y21" s="276" t="s">
        <v>101</v>
      </c>
      <c r="Z21" s="276" t="s">
        <v>101</v>
      </c>
      <c r="AA21" s="276" t="s">
        <v>101</v>
      </c>
      <c r="AB21" s="276" t="s">
        <v>101</v>
      </c>
      <c r="AC21" s="276" t="s">
        <v>101</v>
      </c>
      <c r="AD21" s="276" t="s">
        <v>101</v>
      </c>
      <c r="AE21" s="276" t="s">
        <v>101</v>
      </c>
      <c r="AF21" s="276" t="s">
        <v>101</v>
      </c>
      <c r="AG21" s="276" t="s">
        <v>101</v>
      </c>
      <c r="AH21" s="276" t="s">
        <v>101</v>
      </c>
      <c r="AI21" s="276" t="s">
        <v>101</v>
      </c>
      <c r="AJ21" s="276" t="s">
        <v>101</v>
      </c>
      <c r="AK21" s="276" t="s">
        <v>101</v>
      </c>
      <c r="AL21" s="276" t="s">
        <v>101</v>
      </c>
      <c r="AM21" s="276" t="s">
        <v>101</v>
      </c>
      <c r="AN21" s="276" t="s">
        <v>101</v>
      </c>
      <c r="AO21" s="276" t="s">
        <v>101</v>
      </c>
      <c r="AP21" s="276" t="s">
        <v>101</v>
      </c>
      <c r="AQ21" s="276" t="s">
        <v>101</v>
      </c>
      <c r="AR21" s="276"/>
      <c r="AS21" s="276"/>
      <c r="AT21" s="181"/>
      <c r="AU21" s="299"/>
      <c r="AV21" s="299"/>
      <c r="AW21" s="299"/>
      <c r="AX21" s="299"/>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row>
    <row r="22" spans="1:76" ht="12.75">
      <c r="A22" s="34"/>
      <c r="B22" s="181">
        <v>19953</v>
      </c>
      <c r="C22" s="181" t="s">
        <v>119</v>
      </c>
      <c r="D22" s="181" t="s">
        <v>82</v>
      </c>
      <c r="E22" s="181" t="s">
        <v>108</v>
      </c>
      <c r="F22" s="181" t="s">
        <v>92</v>
      </c>
      <c r="G22" s="181" t="s">
        <v>120</v>
      </c>
      <c r="H22" s="181">
        <v>72</v>
      </c>
      <c r="I22" s="277"/>
      <c r="J22" s="181" t="s">
        <v>101</v>
      </c>
      <c r="K22" s="278" t="s">
        <v>101</v>
      </c>
      <c r="L22" s="278" t="s">
        <v>101</v>
      </c>
      <c r="M22" s="278" t="s">
        <v>101</v>
      </c>
      <c r="N22" s="278" t="s">
        <v>101</v>
      </c>
      <c r="O22" s="279" t="s">
        <v>101</v>
      </c>
      <c r="P22" s="278" t="s">
        <v>101</v>
      </c>
      <c r="Q22" s="278" t="s">
        <v>101</v>
      </c>
      <c r="R22" s="278" t="s">
        <v>101</v>
      </c>
      <c r="S22" s="278" t="s">
        <v>101</v>
      </c>
      <c r="T22" s="278" t="s">
        <v>101</v>
      </c>
      <c r="U22" s="278" t="s">
        <v>101</v>
      </c>
      <c r="V22" s="278" t="s">
        <v>101</v>
      </c>
      <c r="W22" s="278" t="s">
        <v>101</v>
      </c>
      <c r="X22" s="278" t="s">
        <v>101</v>
      </c>
      <c r="Y22" s="278" t="s">
        <v>101</v>
      </c>
      <c r="Z22" s="278" t="s">
        <v>101</v>
      </c>
      <c r="AA22" s="278" t="s">
        <v>101</v>
      </c>
      <c r="AB22" s="278" t="s">
        <v>101</v>
      </c>
      <c r="AC22" s="278" t="s">
        <v>101</v>
      </c>
      <c r="AD22" s="278" t="s">
        <v>101</v>
      </c>
      <c r="AE22" s="278" t="s">
        <v>101</v>
      </c>
      <c r="AF22" s="278" t="s">
        <v>101</v>
      </c>
      <c r="AG22" s="278" t="s">
        <v>101</v>
      </c>
      <c r="AH22" s="278" t="s">
        <v>101</v>
      </c>
      <c r="AI22" s="278" t="s">
        <v>101</v>
      </c>
      <c r="AJ22" s="278" t="s">
        <v>101</v>
      </c>
      <c r="AK22" s="278" t="s">
        <v>101</v>
      </c>
      <c r="AL22" s="278" t="s">
        <v>101</v>
      </c>
      <c r="AM22" s="278" t="s">
        <v>101</v>
      </c>
      <c r="AN22" s="278" t="s">
        <v>101</v>
      </c>
      <c r="AO22" s="278" t="s">
        <v>101</v>
      </c>
      <c r="AP22" s="278" t="s">
        <v>101</v>
      </c>
      <c r="AQ22" s="278" t="s">
        <v>101</v>
      </c>
      <c r="AR22" s="278"/>
      <c r="AS22" s="278"/>
      <c r="AT22" s="181"/>
      <c r="AU22" s="299"/>
      <c r="AV22" s="299"/>
      <c r="AW22" s="299"/>
      <c r="AX22" s="299"/>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row>
    <row r="23" spans="1:76" ht="12.75">
      <c r="A23" s="34"/>
      <c r="B23" s="275">
        <v>31253</v>
      </c>
      <c r="C23" s="275" t="s">
        <v>121</v>
      </c>
      <c r="D23" s="275" t="s">
        <v>82</v>
      </c>
      <c r="E23" s="275" t="s">
        <v>108</v>
      </c>
      <c r="F23" s="275" t="s">
        <v>122</v>
      </c>
      <c r="G23" s="275" t="s">
        <v>122</v>
      </c>
      <c r="H23" s="275">
        <v>120</v>
      </c>
      <c r="I23" s="274"/>
      <c r="J23" s="275" t="s">
        <v>101</v>
      </c>
      <c r="K23" s="276" t="s">
        <v>101</v>
      </c>
      <c r="L23" s="276" t="s">
        <v>101</v>
      </c>
      <c r="M23" s="276" t="s">
        <v>101</v>
      </c>
      <c r="N23" s="276" t="s">
        <v>101</v>
      </c>
      <c r="O23" s="276" t="s">
        <v>101</v>
      </c>
      <c r="P23" s="276" t="s">
        <v>101</v>
      </c>
      <c r="Q23" s="276" t="s">
        <v>101</v>
      </c>
      <c r="R23" s="276" t="s">
        <v>101</v>
      </c>
      <c r="S23" s="276" t="s">
        <v>101</v>
      </c>
      <c r="T23" s="276" t="s">
        <v>101</v>
      </c>
      <c r="U23" s="276" t="s">
        <v>101</v>
      </c>
      <c r="V23" s="276" t="s">
        <v>101</v>
      </c>
      <c r="W23" s="276" t="s">
        <v>101</v>
      </c>
      <c r="X23" s="276" t="s">
        <v>101</v>
      </c>
      <c r="Y23" s="276" t="s">
        <v>101</v>
      </c>
      <c r="Z23" s="276" t="s">
        <v>101</v>
      </c>
      <c r="AA23" s="276" t="s">
        <v>101</v>
      </c>
      <c r="AB23" s="276" t="s">
        <v>101</v>
      </c>
      <c r="AC23" s="276" t="s">
        <v>101</v>
      </c>
      <c r="AD23" s="276" t="s">
        <v>101</v>
      </c>
      <c r="AE23" s="276" t="s">
        <v>101</v>
      </c>
      <c r="AF23" s="276" t="s">
        <v>101</v>
      </c>
      <c r="AG23" s="276" t="s">
        <v>101</v>
      </c>
      <c r="AH23" s="276" t="s">
        <v>101</v>
      </c>
      <c r="AI23" s="276" t="s">
        <v>101</v>
      </c>
      <c r="AJ23" s="276" t="s">
        <v>101</v>
      </c>
      <c r="AK23" s="276" t="s">
        <v>101</v>
      </c>
      <c r="AL23" s="276" t="s">
        <v>101</v>
      </c>
      <c r="AM23" s="276" t="s">
        <v>101</v>
      </c>
      <c r="AN23" s="276" t="s">
        <v>101</v>
      </c>
      <c r="AO23" s="276" t="s">
        <v>101</v>
      </c>
      <c r="AP23" s="276" t="s">
        <v>101</v>
      </c>
      <c r="AQ23" s="276" t="s">
        <v>101</v>
      </c>
      <c r="AR23" s="276"/>
      <c r="AS23" s="276"/>
      <c r="AT23" s="181"/>
      <c r="AU23" s="299"/>
      <c r="AV23" s="299"/>
      <c r="AW23" s="299"/>
      <c r="AX23" s="299"/>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row>
    <row r="24" spans="1:76" ht="12.75">
      <c r="A24" s="34"/>
      <c r="B24" s="181">
        <v>39000</v>
      </c>
      <c r="C24" s="181" t="s">
        <v>123</v>
      </c>
      <c r="D24" s="181" t="s">
        <v>82</v>
      </c>
      <c r="E24" s="181" t="s">
        <v>108</v>
      </c>
      <c r="F24" s="181" t="s">
        <v>124</v>
      </c>
      <c r="G24" s="181" t="s">
        <v>124</v>
      </c>
      <c r="H24" s="181">
        <v>79</v>
      </c>
      <c r="I24" s="277"/>
      <c r="J24" s="181" t="s">
        <v>101</v>
      </c>
      <c r="K24" s="278" t="s">
        <v>101</v>
      </c>
      <c r="L24" s="278" t="s">
        <v>101</v>
      </c>
      <c r="M24" s="278" t="s">
        <v>101</v>
      </c>
      <c r="N24" s="278" t="s">
        <v>101</v>
      </c>
      <c r="O24" s="279" t="s">
        <v>101</v>
      </c>
      <c r="P24" s="278" t="s">
        <v>101</v>
      </c>
      <c r="Q24" s="278" t="s">
        <v>101</v>
      </c>
      <c r="R24" s="278" t="s">
        <v>101</v>
      </c>
      <c r="S24" s="278" t="s">
        <v>101</v>
      </c>
      <c r="T24" s="278" t="s">
        <v>101</v>
      </c>
      <c r="U24" s="278" t="s">
        <v>101</v>
      </c>
      <c r="V24" s="278" t="s">
        <v>101</v>
      </c>
      <c r="W24" s="278" t="s">
        <v>101</v>
      </c>
      <c r="X24" s="278" t="s">
        <v>101</v>
      </c>
      <c r="Y24" s="278" t="s">
        <v>101</v>
      </c>
      <c r="Z24" s="278" t="s">
        <v>101</v>
      </c>
      <c r="AA24" s="278" t="s">
        <v>101</v>
      </c>
      <c r="AB24" s="278" t="s">
        <v>101</v>
      </c>
      <c r="AC24" s="278" t="s">
        <v>101</v>
      </c>
      <c r="AD24" s="278" t="s">
        <v>101</v>
      </c>
      <c r="AE24" s="278" t="s">
        <v>101</v>
      </c>
      <c r="AF24" s="278" t="s">
        <v>101</v>
      </c>
      <c r="AG24" s="278" t="s">
        <v>101</v>
      </c>
      <c r="AH24" s="278" t="s">
        <v>101</v>
      </c>
      <c r="AI24" s="278" t="s">
        <v>101</v>
      </c>
      <c r="AJ24" s="278" t="s">
        <v>101</v>
      </c>
      <c r="AK24" s="278" t="s">
        <v>101</v>
      </c>
      <c r="AL24" s="278" t="s">
        <v>101</v>
      </c>
      <c r="AM24" s="278" t="s">
        <v>101</v>
      </c>
      <c r="AN24" s="278" t="s">
        <v>101</v>
      </c>
      <c r="AO24" s="278" t="s">
        <v>101</v>
      </c>
      <c r="AP24" s="278" t="s">
        <v>101</v>
      </c>
      <c r="AQ24" s="278" t="s">
        <v>101</v>
      </c>
      <c r="AR24" s="278"/>
      <c r="AS24" s="278"/>
      <c r="AT24" s="181"/>
      <c r="AU24" s="299"/>
      <c r="AV24" s="299"/>
      <c r="AW24" s="299"/>
      <c r="AX24" s="299"/>
      <c r="AY24" s="295"/>
      <c r="AZ24" s="295"/>
      <c r="BA24" s="295"/>
      <c r="BB24" s="295"/>
      <c r="BC24" s="295"/>
      <c r="BD24" s="295"/>
      <c r="BE24" s="295"/>
      <c r="BF24" s="295"/>
      <c r="BG24" s="295"/>
      <c r="BH24" s="295"/>
      <c r="BI24" s="295"/>
      <c r="BJ24" s="295"/>
      <c r="BK24" s="295"/>
      <c r="BL24" s="295"/>
      <c r="BM24" s="295"/>
      <c r="BN24" s="295"/>
      <c r="BO24" s="295"/>
      <c r="BP24" s="295"/>
      <c r="BQ24" s="295"/>
      <c r="BR24" s="295"/>
      <c r="BS24" s="295"/>
      <c r="BT24" s="295"/>
      <c r="BU24" s="295"/>
      <c r="BV24" s="295"/>
      <c r="BW24" s="295"/>
      <c r="BX24" s="295"/>
    </row>
    <row r="25" spans="1:76" ht="12.75">
      <c r="A25" s="34"/>
      <c r="B25" s="275">
        <v>52813</v>
      </c>
      <c r="C25" s="275" t="s">
        <v>125</v>
      </c>
      <c r="D25" s="275" t="s">
        <v>82</v>
      </c>
      <c r="E25" s="275" t="s">
        <v>108</v>
      </c>
      <c r="F25" s="275" t="s">
        <v>126</v>
      </c>
      <c r="G25" s="275" t="s">
        <v>126</v>
      </c>
      <c r="H25" s="275">
        <v>122</v>
      </c>
      <c r="I25" s="274"/>
      <c r="J25" s="275" t="s">
        <v>101</v>
      </c>
      <c r="K25" s="276" t="s">
        <v>101</v>
      </c>
      <c r="L25" s="276" t="s">
        <v>101</v>
      </c>
      <c r="M25" s="276" t="s">
        <v>101</v>
      </c>
      <c r="N25" s="276" t="s">
        <v>101</v>
      </c>
      <c r="O25" s="276" t="s">
        <v>101</v>
      </c>
      <c r="P25" s="276" t="s">
        <v>101</v>
      </c>
      <c r="Q25" s="276" t="s">
        <v>101</v>
      </c>
      <c r="R25" s="276" t="s">
        <v>101</v>
      </c>
      <c r="S25" s="276" t="s">
        <v>101</v>
      </c>
      <c r="T25" s="276" t="s">
        <v>101</v>
      </c>
      <c r="U25" s="276" t="s">
        <v>101</v>
      </c>
      <c r="V25" s="276" t="s">
        <v>101</v>
      </c>
      <c r="W25" s="276" t="s">
        <v>101</v>
      </c>
      <c r="X25" s="276" t="s">
        <v>101</v>
      </c>
      <c r="Y25" s="276" t="s">
        <v>101</v>
      </c>
      <c r="Z25" s="276" t="s">
        <v>101</v>
      </c>
      <c r="AA25" s="276" t="s">
        <v>101</v>
      </c>
      <c r="AB25" s="276" t="s">
        <v>101</v>
      </c>
      <c r="AC25" s="276" t="s">
        <v>101</v>
      </c>
      <c r="AD25" s="276" t="s">
        <v>101</v>
      </c>
      <c r="AE25" s="276" t="s">
        <v>101</v>
      </c>
      <c r="AF25" s="276" t="s">
        <v>101</v>
      </c>
      <c r="AG25" s="276" t="s">
        <v>101</v>
      </c>
      <c r="AH25" s="276" t="s">
        <v>101</v>
      </c>
      <c r="AI25" s="276" t="s">
        <v>101</v>
      </c>
      <c r="AJ25" s="276" t="s">
        <v>101</v>
      </c>
      <c r="AK25" s="276" t="s">
        <v>101</v>
      </c>
      <c r="AL25" s="276" t="s">
        <v>101</v>
      </c>
      <c r="AM25" s="276" t="s">
        <v>101</v>
      </c>
      <c r="AN25" s="276" t="s">
        <v>101</v>
      </c>
      <c r="AO25" s="276" t="s">
        <v>101</v>
      </c>
      <c r="AP25" s="276" t="s">
        <v>101</v>
      </c>
      <c r="AQ25" s="276" t="s">
        <v>101</v>
      </c>
      <c r="AR25" s="276"/>
      <c r="AS25" s="276"/>
      <c r="AT25" s="181"/>
      <c r="AU25" s="299"/>
      <c r="AV25" s="299"/>
      <c r="AW25" s="299"/>
      <c r="AX25" s="299"/>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row>
    <row r="26" spans="1:76" ht="12.75">
      <c r="A26" s="34"/>
      <c r="B26" s="181">
        <v>54029</v>
      </c>
      <c r="C26" s="181" t="s">
        <v>127</v>
      </c>
      <c r="D26" s="181" t="s">
        <v>82</v>
      </c>
      <c r="E26" s="181" t="s">
        <v>108</v>
      </c>
      <c r="F26" s="181" t="s">
        <v>128</v>
      </c>
      <c r="G26" s="181" t="s">
        <v>129</v>
      </c>
      <c r="H26" s="181">
        <v>109</v>
      </c>
      <c r="I26" s="277"/>
      <c r="J26" s="181" t="s">
        <v>101</v>
      </c>
      <c r="K26" s="278" t="s">
        <v>101</v>
      </c>
      <c r="L26" s="278" t="s">
        <v>101</v>
      </c>
      <c r="M26" s="278" t="s">
        <v>101</v>
      </c>
      <c r="N26" s="278" t="s">
        <v>101</v>
      </c>
      <c r="O26" s="279" t="s">
        <v>101</v>
      </c>
      <c r="P26" s="278" t="s">
        <v>101</v>
      </c>
      <c r="Q26" s="278" t="s">
        <v>101</v>
      </c>
      <c r="R26" s="278" t="s">
        <v>101</v>
      </c>
      <c r="S26" s="278" t="s">
        <v>101</v>
      </c>
      <c r="T26" s="278" t="s">
        <v>101</v>
      </c>
      <c r="U26" s="278" t="s">
        <v>101</v>
      </c>
      <c r="V26" s="278" t="s">
        <v>101</v>
      </c>
      <c r="W26" s="278" t="s">
        <v>101</v>
      </c>
      <c r="X26" s="278" t="s">
        <v>101</v>
      </c>
      <c r="Y26" s="278" t="s">
        <v>101</v>
      </c>
      <c r="Z26" s="278" t="s">
        <v>101</v>
      </c>
      <c r="AA26" s="278" t="s">
        <v>101</v>
      </c>
      <c r="AB26" s="278" t="s">
        <v>101</v>
      </c>
      <c r="AC26" s="278" t="s">
        <v>101</v>
      </c>
      <c r="AD26" s="278" t="s">
        <v>101</v>
      </c>
      <c r="AE26" s="278" t="s">
        <v>101</v>
      </c>
      <c r="AF26" s="278" t="s">
        <v>101</v>
      </c>
      <c r="AG26" s="278" t="s">
        <v>101</v>
      </c>
      <c r="AH26" s="278" t="s">
        <v>101</v>
      </c>
      <c r="AI26" s="278" t="s">
        <v>101</v>
      </c>
      <c r="AJ26" s="278" t="s">
        <v>101</v>
      </c>
      <c r="AK26" s="278" t="s">
        <v>101</v>
      </c>
      <c r="AL26" s="278" t="s">
        <v>101</v>
      </c>
      <c r="AM26" s="278" t="s">
        <v>101</v>
      </c>
      <c r="AN26" s="278" t="s">
        <v>101</v>
      </c>
      <c r="AO26" s="278" t="s">
        <v>101</v>
      </c>
      <c r="AP26" s="278" t="s">
        <v>101</v>
      </c>
      <c r="AQ26" s="278" t="s">
        <v>101</v>
      </c>
      <c r="AR26" s="278"/>
      <c r="AS26" s="278"/>
      <c r="AT26" s="181"/>
      <c r="AU26" s="299"/>
      <c r="AV26" s="299"/>
      <c r="AW26" s="299"/>
      <c r="AX26" s="299"/>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5"/>
      <c r="BX26" s="295"/>
    </row>
    <row r="27" spans="1:76" ht="12.75">
      <c r="A27" s="34"/>
      <c r="B27" s="275">
        <v>68575</v>
      </c>
      <c r="C27" s="275" t="s">
        <v>130</v>
      </c>
      <c r="D27" s="275" t="s">
        <v>82</v>
      </c>
      <c r="E27" s="275" t="s">
        <v>108</v>
      </c>
      <c r="F27" s="275" t="s">
        <v>131</v>
      </c>
      <c r="G27" s="275" t="s">
        <v>131</v>
      </c>
      <c r="H27" s="275">
        <v>13</v>
      </c>
      <c r="I27" s="274"/>
      <c r="J27" s="275"/>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181"/>
      <c r="AU27" s="299"/>
      <c r="AV27" s="299"/>
      <c r="AW27" s="299"/>
      <c r="AX27" s="299"/>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row>
    <row r="28" spans="1:76" ht="12.75">
      <c r="A28" s="34"/>
      <c r="B28" s="181">
        <v>34492</v>
      </c>
      <c r="C28" s="181" t="s">
        <v>132</v>
      </c>
      <c r="D28" s="181" t="s">
        <v>82</v>
      </c>
      <c r="E28" s="181" t="s">
        <v>108</v>
      </c>
      <c r="F28" s="181" t="s">
        <v>133</v>
      </c>
      <c r="G28" s="181" t="s">
        <v>133</v>
      </c>
      <c r="H28" s="181">
        <v>88</v>
      </c>
      <c r="I28" s="277"/>
      <c r="J28" s="181" t="s">
        <v>101</v>
      </c>
      <c r="K28" s="278" t="s">
        <v>101</v>
      </c>
      <c r="L28" s="278" t="s">
        <v>101</v>
      </c>
      <c r="M28" s="278" t="s">
        <v>101</v>
      </c>
      <c r="N28" s="278" t="s">
        <v>101</v>
      </c>
      <c r="O28" s="279" t="s">
        <v>101</v>
      </c>
      <c r="P28" s="278" t="s">
        <v>101</v>
      </c>
      <c r="Q28" s="278" t="s">
        <v>101</v>
      </c>
      <c r="R28" s="278" t="s">
        <v>101</v>
      </c>
      <c r="S28" s="278" t="s">
        <v>101</v>
      </c>
      <c r="T28" s="278" t="s">
        <v>101</v>
      </c>
      <c r="U28" s="278" t="s">
        <v>101</v>
      </c>
      <c r="V28" s="278" t="s">
        <v>101</v>
      </c>
      <c r="W28" s="278" t="s">
        <v>101</v>
      </c>
      <c r="X28" s="278" t="s">
        <v>101</v>
      </c>
      <c r="Y28" s="278" t="s">
        <v>101</v>
      </c>
      <c r="Z28" s="278" t="s">
        <v>101</v>
      </c>
      <c r="AA28" s="278" t="s">
        <v>101</v>
      </c>
      <c r="AB28" s="278" t="s">
        <v>101</v>
      </c>
      <c r="AC28" s="278" t="s">
        <v>101</v>
      </c>
      <c r="AD28" s="278" t="s">
        <v>101</v>
      </c>
      <c r="AE28" s="278" t="s">
        <v>101</v>
      </c>
      <c r="AF28" s="278" t="s">
        <v>101</v>
      </c>
      <c r="AG28" s="278" t="s">
        <v>101</v>
      </c>
      <c r="AH28" s="278" t="s">
        <v>101</v>
      </c>
      <c r="AI28" s="278" t="s">
        <v>101</v>
      </c>
      <c r="AJ28" s="278" t="s">
        <v>101</v>
      </c>
      <c r="AK28" s="278" t="s">
        <v>101</v>
      </c>
      <c r="AL28" s="278" t="s">
        <v>101</v>
      </c>
      <c r="AM28" s="278" t="s">
        <v>101</v>
      </c>
      <c r="AN28" s="278" t="s">
        <v>101</v>
      </c>
      <c r="AO28" s="278" t="s">
        <v>101</v>
      </c>
      <c r="AP28" s="278" t="s">
        <v>101</v>
      </c>
      <c r="AQ28" s="278" t="s">
        <v>101</v>
      </c>
      <c r="AR28" s="278"/>
      <c r="AS28" s="278"/>
      <c r="AT28" s="181"/>
      <c r="AU28" s="299"/>
      <c r="AV28" s="299"/>
      <c r="AW28" s="299"/>
      <c r="AX28" s="299"/>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row>
    <row r="29" spans="1:76" ht="12.75">
      <c r="A29" s="34"/>
      <c r="B29" s="275">
        <v>55578</v>
      </c>
      <c r="C29" s="275" t="s">
        <v>134</v>
      </c>
      <c r="D29" s="275" t="s">
        <v>82</v>
      </c>
      <c r="E29" s="275" t="s">
        <v>108</v>
      </c>
      <c r="F29" s="275" t="s">
        <v>135</v>
      </c>
      <c r="G29" s="275" t="s">
        <v>136</v>
      </c>
      <c r="H29" s="275">
        <v>87</v>
      </c>
      <c r="I29" s="274"/>
      <c r="J29" s="275" t="s">
        <v>101</v>
      </c>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181"/>
      <c r="AU29" s="299"/>
      <c r="AV29" s="299"/>
      <c r="AW29" s="299"/>
      <c r="AX29" s="299"/>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row>
    <row r="30" spans="1:76" ht="12.75">
      <c r="A30" s="34"/>
      <c r="B30" s="181">
        <v>54137</v>
      </c>
      <c r="C30" s="181" t="s">
        <v>137</v>
      </c>
      <c r="D30" s="181" t="s">
        <v>82</v>
      </c>
      <c r="E30" s="181" t="s">
        <v>108</v>
      </c>
      <c r="F30" s="181" t="s">
        <v>138</v>
      </c>
      <c r="G30" s="181" t="s">
        <v>138</v>
      </c>
      <c r="H30" s="181">
        <v>125</v>
      </c>
      <c r="I30" s="277"/>
      <c r="J30" s="181" t="s">
        <v>101</v>
      </c>
      <c r="K30" s="278" t="s">
        <v>101</v>
      </c>
      <c r="L30" s="278" t="s">
        <v>101</v>
      </c>
      <c r="M30" s="278" t="s">
        <v>101</v>
      </c>
      <c r="N30" s="278" t="s">
        <v>101</v>
      </c>
      <c r="O30" s="279" t="s">
        <v>101</v>
      </c>
      <c r="P30" s="278" t="s">
        <v>101</v>
      </c>
      <c r="Q30" s="278" t="s">
        <v>101</v>
      </c>
      <c r="R30" s="278" t="s">
        <v>101</v>
      </c>
      <c r="S30" s="278" t="s">
        <v>101</v>
      </c>
      <c r="T30" s="278" t="s">
        <v>101</v>
      </c>
      <c r="U30" s="278" t="s">
        <v>101</v>
      </c>
      <c r="V30" s="278" t="s">
        <v>101</v>
      </c>
      <c r="W30" s="278" t="s">
        <v>101</v>
      </c>
      <c r="X30" s="278" t="s">
        <v>101</v>
      </c>
      <c r="Y30" s="278" t="s">
        <v>101</v>
      </c>
      <c r="Z30" s="278" t="s">
        <v>101</v>
      </c>
      <c r="AA30" s="278" t="s">
        <v>101</v>
      </c>
      <c r="AB30" s="278" t="s">
        <v>101</v>
      </c>
      <c r="AC30" s="278" t="s">
        <v>101</v>
      </c>
      <c r="AD30" s="278" t="s">
        <v>101</v>
      </c>
      <c r="AE30" s="278" t="s">
        <v>101</v>
      </c>
      <c r="AF30" s="278" t="s">
        <v>101</v>
      </c>
      <c r="AG30" s="278" t="s">
        <v>101</v>
      </c>
      <c r="AH30" s="278" t="s">
        <v>101</v>
      </c>
      <c r="AI30" s="278" t="s">
        <v>101</v>
      </c>
      <c r="AJ30" s="278" t="s">
        <v>101</v>
      </c>
      <c r="AK30" s="278" t="s">
        <v>101</v>
      </c>
      <c r="AL30" s="278" t="s">
        <v>101</v>
      </c>
      <c r="AM30" s="278" t="s">
        <v>101</v>
      </c>
      <c r="AN30" s="278" t="s">
        <v>101</v>
      </c>
      <c r="AO30" s="278" t="s">
        <v>101</v>
      </c>
      <c r="AP30" s="278" t="s">
        <v>101</v>
      </c>
      <c r="AQ30" s="278" t="s">
        <v>101</v>
      </c>
      <c r="AR30" s="278"/>
      <c r="AS30" s="278"/>
      <c r="AT30" s="181"/>
      <c r="AU30" s="299"/>
      <c r="AV30" s="299"/>
      <c r="AW30" s="299"/>
      <c r="AX30" s="299"/>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row>
    <row r="31" spans="1:76" ht="12.75">
      <c r="A31" s="34"/>
      <c r="B31" s="275">
        <v>68460</v>
      </c>
      <c r="C31" s="275" t="s">
        <v>139</v>
      </c>
      <c r="D31" s="275" t="s">
        <v>82</v>
      </c>
      <c r="E31" s="275" t="s">
        <v>108</v>
      </c>
      <c r="F31" s="275" t="s">
        <v>140</v>
      </c>
      <c r="G31" s="275" t="s">
        <v>140</v>
      </c>
      <c r="H31" s="275">
        <v>16</v>
      </c>
      <c r="I31" s="274"/>
      <c r="J31" s="275"/>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181"/>
      <c r="AU31" s="299"/>
      <c r="AV31" s="299"/>
      <c r="AW31" s="299"/>
      <c r="AX31" s="299"/>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row>
    <row r="32" spans="1:76" ht="12.75">
      <c r="A32" s="34"/>
      <c r="B32" s="181">
        <v>13416</v>
      </c>
      <c r="C32" s="181" t="s">
        <v>141</v>
      </c>
      <c r="D32" s="181" t="s">
        <v>82</v>
      </c>
      <c r="E32" s="181" t="s">
        <v>108</v>
      </c>
      <c r="F32" s="181" t="s">
        <v>92</v>
      </c>
      <c r="G32" s="181"/>
      <c r="H32" s="181">
        <v>46</v>
      </c>
      <c r="I32" s="277"/>
      <c r="J32" s="181"/>
      <c r="K32" s="278"/>
      <c r="L32" s="278"/>
      <c r="M32" s="278"/>
      <c r="N32" s="278"/>
      <c r="O32" s="279"/>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181"/>
      <c r="AU32" s="299"/>
      <c r="AV32" s="299"/>
      <c r="AW32" s="299"/>
      <c r="AX32" s="299"/>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95"/>
    </row>
    <row r="33" spans="1:76" ht="12.75">
      <c r="A33" s="34"/>
      <c r="B33" s="275">
        <v>26851</v>
      </c>
      <c r="C33" s="275" t="s">
        <v>142</v>
      </c>
      <c r="D33" s="275" t="s">
        <v>82</v>
      </c>
      <c r="E33" s="275" t="s">
        <v>143</v>
      </c>
      <c r="F33" s="275" t="s">
        <v>144</v>
      </c>
      <c r="G33" s="275" t="s">
        <v>145</v>
      </c>
      <c r="H33" s="275">
        <v>57</v>
      </c>
      <c r="I33" s="274" t="s">
        <v>97</v>
      </c>
      <c r="J33" s="275" t="s">
        <v>101</v>
      </c>
      <c r="K33" s="276" t="s">
        <v>101</v>
      </c>
      <c r="L33" s="276" t="s">
        <v>101</v>
      </c>
      <c r="M33" s="276" t="s">
        <v>101</v>
      </c>
      <c r="N33" s="276" t="s">
        <v>101</v>
      </c>
      <c r="O33" s="276" t="s">
        <v>101</v>
      </c>
      <c r="P33" s="276" t="s">
        <v>101</v>
      </c>
      <c r="Q33" s="276" t="s">
        <v>101</v>
      </c>
      <c r="R33" s="276" t="s">
        <v>101</v>
      </c>
      <c r="S33" s="276" t="s">
        <v>101</v>
      </c>
      <c r="T33" s="276" t="s">
        <v>101</v>
      </c>
      <c r="U33" s="276" t="s">
        <v>101</v>
      </c>
      <c r="V33" s="276" t="s">
        <v>101</v>
      </c>
      <c r="W33" s="276" t="s">
        <v>101</v>
      </c>
      <c r="X33" s="276" t="s">
        <v>101</v>
      </c>
      <c r="Y33" s="276"/>
      <c r="Z33" s="276"/>
      <c r="AA33" s="276" t="s">
        <v>101</v>
      </c>
      <c r="AB33" s="276" t="s">
        <v>101</v>
      </c>
      <c r="AC33" s="276" t="s">
        <v>101</v>
      </c>
      <c r="AD33" s="276" t="s">
        <v>101</v>
      </c>
      <c r="AE33" s="276" t="s">
        <v>101</v>
      </c>
      <c r="AF33" s="276" t="s">
        <v>101</v>
      </c>
      <c r="AG33" s="276" t="s">
        <v>101</v>
      </c>
      <c r="AH33" s="276" t="s">
        <v>101</v>
      </c>
      <c r="AI33" s="276" t="s">
        <v>101</v>
      </c>
      <c r="AJ33" s="276" t="s">
        <v>101</v>
      </c>
      <c r="AK33" s="276" t="s">
        <v>101</v>
      </c>
      <c r="AL33" s="276" t="s">
        <v>101</v>
      </c>
      <c r="AM33" s="276" t="s">
        <v>101</v>
      </c>
      <c r="AN33" s="276" t="s">
        <v>101</v>
      </c>
      <c r="AO33" s="276" t="s">
        <v>101</v>
      </c>
      <c r="AP33" s="276" t="s">
        <v>101</v>
      </c>
      <c r="AQ33" s="276" t="s">
        <v>101</v>
      </c>
      <c r="AR33" s="276"/>
      <c r="AS33" s="276"/>
      <c r="AT33" s="181"/>
      <c r="AU33" s="299"/>
      <c r="AV33" s="299"/>
      <c r="AW33" s="299"/>
      <c r="AX33" s="299"/>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row>
    <row r="34" spans="1:76" ht="12.75">
      <c r="A34" s="34"/>
      <c r="B34" s="181">
        <v>5038</v>
      </c>
      <c r="C34" s="181" t="s">
        <v>146</v>
      </c>
      <c r="D34" s="181" t="s">
        <v>82</v>
      </c>
      <c r="E34" s="181" t="s">
        <v>143</v>
      </c>
      <c r="F34" s="181"/>
      <c r="G34" s="181"/>
      <c r="H34" s="181">
        <v>20</v>
      </c>
      <c r="I34" s="277"/>
      <c r="J34" s="181"/>
      <c r="K34" s="278"/>
      <c r="L34" s="278"/>
      <c r="M34" s="278"/>
      <c r="N34" s="278"/>
      <c r="O34" s="279"/>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181"/>
      <c r="AU34" s="299"/>
      <c r="AV34" s="299"/>
      <c r="AW34" s="299"/>
      <c r="AX34" s="299"/>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row>
    <row r="35" spans="1:76" ht="12.75">
      <c r="A35" s="34"/>
      <c r="B35" s="275">
        <v>41107</v>
      </c>
      <c r="C35" s="275" t="s">
        <v>147</v>
      </c>
      <c r="D35" s="275" t="s">
        <v>82</v>
      </c>
      <c r="E35" s="275" t="s">
        <v>143</v>
      </c>
      <c r="F35" s="275" t="s">
        <v>148</v>
      </c>
      <c r="G35" s="275" t="s">
        <v>148</v>
      </c>
      <c r="H35" s="275">
        <v>101</v>
      </c>
      <c r="I35" s="274"/>
      <c r="J35" s="275"/>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181"/>
      <c r="AU35" s="299"/>
      <c r="AV35" s="299"/>
      <c r="AW35" s="299"/>
      <c r="AX35" s="299"/>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row>
    <row r="36" spans="1:76" ht="12.75">
      <c r="A36" s="34"/>
      <c r="B36" s="181">
        <v>26845</v>
      </c>
      <c r="C36" s="181" t="s">
        <v>149</v>
      </c>
      <c r="D36" s="181" t="s">
        <v>82</v>
      </c>
      <c r="E36" s="181" t="s">
        <v>150</v>
      </c>
      <c r="F36" s="181" t="s">
        <v>151</v>
      </c>
      <c r="G36" s="181" t="s">
        <v>152</v>
      </c>
      <c r="H36" s="181">
        <v>33</v>
      </c>
      <c r="I36" s="277" t="s">
        <v>97</v>
      </c>
      <c r="J36" s="181"/>
      <c r="K36" s="278"/>
      <c r="L36" s="278"/>
      <c r="M36" s="278"/>
      <c r="N36" s="278"/>
      <c r="O36" s="279"/>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181"/>
      <c r="AU36" s="299"/>
      <c r="AV36" s="299"/>
      <c r="AW36" s="299"/>
      <c r="AX36" s="299"/>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row>
    <row r="37" spans="1:76" ht="12.75">
      <c r="A37" s="34"/>
      <c r="B37" s="275">
        <v>1176</v>
      </c>
      <c r="C37" s="275" t="s">
        <v>153</v>
      </c>
      <c r="D37" s="275" t="s">
        <v>82</v>
      </c>
      <c r="E37" s="275" t="s">
        <v>150</v>
      </c>
      <c r="F37" s="275" t="s">
        <v>90</v>
      </c>
      <c r="G37" s="275" t="s">
        <v>154</v>
      </c>
      <c r="H37" s="275">
        <v>0</v>
      </c>
      <c r="I37" s="274"/>
      <c r="J37" s="275"/>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181"/>
      <c r="AU37" s="299"/>
      <c r="AV37" s="299"/>
      <c r="AW37" s="299"/>
      <c r="AX37" s="299"/>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row>
    <row r="38" spans="1:76" ht="12.75">
      <c r="A38" s="34"/>
      <c r="B38" s="181">
        <v>13417</v>
      </c>
      <c r="C38" s="181" t="s">
        <v>155</v>
      </c>
      <c r="D38" s="181" t="s">
        <v>82</v>
      </c>
      <c r="E38" s="181" t="s">
        <v>150</v>
      </c>
      <c r="F38" s="181"/>
      <c r="G38" s="181"/>
      <c r="H38" s="181">
        <v>102</v>
      </c>
      <c r="I38" s="277"/>
      <c r="J38" s="181"/>
      <c r="K38" s="278"/>
      <c r="L38" s="278"/>
      <c r="M38" s="278"/>
      <c r="N38" s="278"/>
      <c r="O38" s="279"/>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181"/>
      <c r="AU38" s="299"/>
      <c r="AV38" s="299"/>
      <c r="AW38" s="299"/>
      <c r="AX38" s="299"/>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row>
    <row r="39" spans="1:76" ht="12.75">
      <c r="A39" s="34"/>
      <c r="B39" s="275">
        <v>32028</v>
      </c>
      <c r="C39" s="275" t="s">
        <v>156</v>
      </c>
      <c r="D39" s="275" t="s">
        <v>82</v>
      </c>
      <c r="E39" s="275" t="s">
        <v>150</v>
      </c>
      <c r="F39" s="275" t="s">
        <v>157</v>
      </c>
      <c r="G39" s="275"/>
      <c r="H39" s="275">
        <v>52</v>
      </c>
      <c r="I39" s="274"/>
      <c r="J39" s="275"/>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t="s">
        <v>101</v>
      </c>
      <c r="AL39" s="276" t="s">
        <v>101</v>
      </c>
      <c r="AM39" s="276" t="s">
        <v>101</v>
      </c>
      <c r="AN39" s="276" t="s">
        <v>101</v>
      </c>
      <c r="AO39" s="276" t="s">
        <v>101</v>
      </c>
      <c r="AP39" s="276" t="s">
        <v>101</v>
      </c>
      <c r="AQ39" s="276" t="s">
        <v>101</v>
      </c>
      <c r="AR39" s="276"/>
      <c r="AS39" s="276"/>
      <c r="AT39" s="181"/>
      <c r="AU39" s="299"/>
      <c r="AV39" s="299"/>
      <c r="AW39" s="299"/>
      <c r="AX39" s="299"/>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row>
    <row r="40" spans="1:76" ht="12.75">
      <c r="A40" s="34"/>
      <c r="B40" s="181">
        <v>26563</v>
      </c>
      <c r="C40" s="181" t="s">
        <v>158</v>
      </c>
      <c r="D40" s="181" t="s">
        <v>82</v>
      </c>
      <c r="E40" s="181" t="s">
        <v>150</v>
      </c>
      <c r="F40" s="181" t="s">
        <v>159</v>
      </c>
      <c r="G40" s="181" t="s">
        <v>159</v>
      </c>
      <c r="H40" s="181">
        <v>57</v>
      </c>
      <c r="I40" s="277"/>
      <c r="J40" s="181" t="s">
        <v>101</v>
      </c>
      <c r="K40" s="278" t="s">
        <v>101</v>
      </c>
      <c r="L40" s="278" t="s">
        <v>101</v>
      </c>
      <c r="M40" s="278" t="s">
        <v>101</v>
      </c>
      <c r="N40" s="278" t="s">
        <v>101</v>
      </c>
      <c r="O40" s="279" t="s">
        <v>101</v>
      </c>
      <c r="P40" s="278" t="s">
        <v>101</v>
      </c>
      <c r="Q40" s="278" t="s">
        <v>101</v>
      </c>
      <c r="R40" s="278" t="s">
        <v>101</v>
      </c>
      <c r="S40" s="278" t="s">
        <v>101</v>
      </c>
      <c r="T40" s="278" t="s">
        <v>101</v>
      </c>
      <c r="U40" s="278" t="s">
        <v>101</v>
      </c>
      <c r="V40" s="278" t="s">
        <v>101</v>
      </c>
      <c r="W40" s="278" t="s">
        <v>101</v>
      </c>
      <c r="X40" s="278" t="s">
        <v>101</v>
      </c>
      <c r="Y40" s="278" t="s">
        <v>101</v>
      </c>
      <c r="Z40" s="278" t="s">
        <v>101</v>
      </c>
      <c r="AA40" s="278" t="s">
        <v>101</v>
      </c>
      <c r="AB40" s="278" t="s">
        <v>101</v>
      </c>
      <c r="AC40" s="278" t="s">
        <v>101</v>
      </c>
      <c r="AD40" s="278" t="s">
        <v>101</v>
      </c>
      <c r="AE40" s="278" t="s">
        <v>101</v>
      </c>
      <c r="AF40" s="278" t="s">
        <v>101</v>
      </c>
      <c r="AG40" s="278" t="s">
        <v>101</v>
      </c>
      <c r="AH40" s="278" t="s">
        <v>101</v>
      </c>
      <c r="AI40" s="278" t="s">
        <v>101</v>
      </c>
      <c r="AJ40" s="278" t="s">
        <v>101</v>
      </c>
      <c r="AK40" s="278" t="s">
        <v>101</v>
      </c>
      <c r="AL40" s="278" t="s">
        <v>101</v>
      </c>
      <c r="AM40" s="278" t="s">
        <v>101</v>
      </c>
      <c r="AN40" s="278" t="s">
        <v>101</v>
      </c>
      <c r="AO40" s="278" t="s">
        <v>101</v>
      </c>
      <c r="AP40" s="278" t="s">
        <v>101</v>
      </c>
      <c r="AQ40" s="278" t="s">
        <v>101</v>
      </c>
      <c r="AR40" s="278"/>
      <c r="AS40" s="278"/>
      <c r="AT40" s="181"/>
      <c r="AU40" s="299"/>
      <c r="AV40" s="299"/>
      <c r="AW40" s="299"/>
      <c r="AX40" s="299"/>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c r="BW40" s="295"/>
      <c r="BX40" s="295"/>
    </row>
    <row r="41" spans="1:76" ht="12.75">
      <c r="A41" s="34"/>
      <c r="B41" s="275">
        <v>3726</v>
      </c>
      <c r="C41" s="275" t="s">
        <v>160</v>
      </c>
      <c r="D41" s="275" t="s">
        <v>82</v>
      </c>
      <c r="E41" s="275" t="s">
        <v>150</v>
      </c>
      <c r="F41" s="275" t="s">
        <v>161</v>
      </c>
      <c r="G41" s="275" t="s">
        <v>162</v>
      </c>
      <c r="H41" s="275">
        <v>60</v>
      </c>
      <c r="I41" s="274"/>
      <c r="J41" s="275"/>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181"/>
      <c r="AU41" s="299"/>
      <c r="AV41" s="299"/>
      <c r="AW41" s="299"/>
      <c r="AX41" s="299"/>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row>
    <row r="42" spans="1:76" ht="12.75">
      <c r="A42" s="34"/>
      <c r="B42" s="181">
        <v>23625</v>
      </c>
      <c r="C42" s="181" t="s">
        <v>163</v>
      </c>
      <c r="D42" s="181" t="s">
        <v>82</v>
      </c>
      <c r="E42" s="181" t="s">
        <v>164</v>
      </c>
      <c r="F42" s="181" t="s">
        <v>165</v>
      </c>
      <c r="G42" s="181" t="s">
        <v>166</v>
      </c>
      <c r="H42" s="181">
        <v>0</v>
      </c>
      <c r="I42" s="277"/>
      <c r="J42" s="181"/>
      <c r="K42" s="278"/>
      <c r="L42" s="278"/>
      <c r="M42" s="278"/>
      <c r="N42" s="278"/>
      <c r="O42" s="279"/>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181"/>
      <c r="AU42" s="299"/>
      <c r="AV42" s="299"/>
      <c r="AW42" s="299"/>
      <c r="AX42" s="299"/>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row>
    <row r="43" spans="1:76" ht="12.75">
      <c r="A43" s="34"/>
      <c r="B43" s="275">
        <v>25652</v>
      </c>
      <c r="C43" s="275" t="s">
        <v>167</v>
      </c>
      <c r="D43" s="275" t="s">
        <v>82</v>
      </c>
      <c r="E43" s="275" t="s">
        <v>164</v>
      </c>
      <c r="F43" s="275" t="s">
        <v>168</v>
      </c>
      <c r="G43" s="275" t="s">
        <v>169</v>
      </c>
      <c r="H43" s="275">
        <v>0</v>
      </c>
      <c r="I43" s="274"/>
      <c r="J43" s="275"/>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181"/>
      <c r="AU43" s="299"/>
      <c r="AV43" s="299"/>
      <c r="AW43" s="299"/>
      <c r="AX43" s="299"/>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row>
    <row r="44" spans="1:76" ht="12.75">
      <c r="A44" s="34"/>
      <c r="B44" s="181">
        <v>8490</v>
      </c>
      <c r="C44" s="181" t="s">
        <v>170</v>
      </c>
      <c r="D44" s="181" t="s">
        <v>82</v>
      </c>
      <c r="E44" s="181" t="s">
        <v>164</v>
      </c>
      <c r="F44" s="181" t="s">
        <v>129</v>
      </c>
      <c r="G44" s="181"/>
      <c r="H44" s="181">
        <v>0</v>
      </c>
      <c r="I44" s="277"/>
      <c r="J44" s="181"/>
      <c r="K44" s="278"/>
      <c r="L44" s="278"/>
      <c r="M44" s="278"/>
      <c r="N44" s="278"/>
      <c r="O44" s="279"/>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181"/>
      <c r="AU44" s="299"/>
      <c r="AV44" s="299"/>
      <c r="AW44" s="299"/>
      <c r="AX44" s="299"/>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row>
    <row r="45" spans="1:76" ht="12.75">
      <c r="A45" s="34"/>
      <c r="B45" s="275">
        <v>5039</v>
      </c>
      <c r="C45" s="275" t="s">
        <v>171</v>
      </c>
      <c r="D45" s="275" t="s">
        <v>82</v>
      </c>
      <c r="E45" s="275" t="s">
        <v>164</v>
      </c>
      <c r="F45" s="275" t="s">
        <v>172</v>
      </c>
      <c r="G45" s="275"/>
      <c r="H45" s="275">
        <v>0</v>
      </c>
      <c r="I45" s="274"/>
      <c r="J45" s="275"/>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181"/>
      <c r="AU45" s="299"/>
      <c r="AV45" s="299"/>
      <c r="AW45" s="299"/>
      <c r="AX45" s="299"/>
      <c r="AY45" s="295"/>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5"/>
      <c r="BX45" s="295"/>
    </row>
    <row r="46" spans="1:76" ht="12.75">
      <c r="A46" s="34"/>
      <c r="B46" s="181">
        <v>13340</v>
      </c>
      <c r="C46" s="181" t="s">
        <v>173</v>
      </c>
      <c r="D46" s="181" t="s">
        <v>82</v>
      </c>
      <c r="E46" s="181" t="s">
        <v>164</v>
      </c>
      <c r="F46" s="181" t="s">
        <v>174</v>
      </c>
      <c r="G46" s="181" t="s">
        <v>174</v>
      </c>
      <c r="H46" s="181">
        <v>125</v>
      </c>
      <c r="I46" s="277"/>
      <c r="J46" s="181" t="s">
        <v>101</v>
      </c>
      <c r="K46" s="278" t="s">
        <v>101</v>
      </c>
      <c r="L46" s="278" t="s">
        <v>101</v>
      </c>
      <c r="M46" s="278" t="s">
        <v>101</v>
      </c>
      <c r="N46" s="278" t="s">
        <v>101</v>
      </c>
      <c r="O46" s="279" t="s">
        <v>101</v>
      </c>
      <c r="P46" s="278" t="s">
        <v>101</v>
      </c>
      <c r="Q46" s="278" t="s">
        <v>101</v>
      </c>
      <c r="R46" s="278" t="s">
        <v>101</v>
      </c>
      <c r="S46" s="278" t="s">
        <v>101</v>
      </c>
      <c r="T46" s="278" t="s">
        <v>101</v>
      </c>
      <c r="U46" s="278" t="s">
        <v>101</v>
      </c>
      <c r="V46" s="278" t="s">
        <v>101</v>
      </c>
      <c r="W46" s="278" t="s">
        <v>101</v>
      </c>
      <c r="X46" s="278" t="s">
        <v>101</v>
      </c>
      <c r="Y46" s="278" t="s">
        <v>101</v>
      </c>
      <c r="Z46" s="278" t="s">
        <v>101</v>
      </c>
      <c r="AA46" s="278" t="s">
        <v>101</v>
      </c>
      <c r="AB46" s="278" t="s">
        <v>101</v>
      </c>
      <c r="AC46" s="278" t="s">
        <v>101</v>
      </c>
      <c r="AD46" s="278" t="s">
        <v>101</v>
      </c>
      <c r="AE46" s="278" t="s">
        <v>101</v>
      </c>
      <c r="AF46" s="278" t="s">
        <v>101</v>
      </c>
      <c r="AG46" s="278" t="s">
        <v>101</v>
      </c>
      <c r="AH46" s="278" t="s">
        <v>101</v>
      </c>
      <c r="AI46" s="278" t="s">
        <v>101</v>
      </c>
      <c r="AJ46" s="278" t="s">
        <v>101</v>
      </c>
      <c r="AK46" s="278" t="s">
        <v>101</v>
      </c>
      <c r="AL46" s="278" t="s">
        <v>101</v>
      </c>
      <c r="AM46" s="278" t="s">
        <v>101</v>
      </c>
      <c r="AN46" s="278" t="s">
        <v>101</v>
      </c>
      <c r="AO46" s="278" t="s">
        <v>101</v>
      </c>
      <c r="AP46" s="278" t="s">
        <v>101</v>
      </c>
      <c r="AQ46" s="278" t="s">
        <v>101</v>
      </c>
      <c r="AR46" s="278"/>
      <c r="AS46" s="278"/>
      <c r="AT46" s="181"/>
      <c r="AU46" s="299"/>
      <c r="AV46" s="299"/>
      <c r="AW46" s="299"/>
      <c r="AX46" s="299"/>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row>
    <row r="47" spans="1:76" ht="12.75">
      <c r="A47" s="34"/>
      <c r="B47" s="275">
        <v>34866</v>
      </c>
      <c r="C47" s="275" t="s">
        <v>175</v>
      </c>
      <c r="D47" s="275" t="s">
        <v>82</v>
      </c>
      <c r="E47" s="275" t="s">
        <v>164</v>
      </c>
      <c r="F47" s="275" t="s">
        <v>176</v>
      </c>
      <c r="G47" s="275" t="s">
        <v>176</v>
      </c>
      <c r="H47" s="275">
        <v>120</v>
      </c>
      <c r="I47" s="274"/>
      <c r="J47" s="275" t="s">
        <v>101</v>
      </c>
      <c r="K47" s="276" t="s">
        <v>101</v>
      </c>
      <c r="L47" s="276" t="s">
        <v>101</v>
      </c>
      <c r="M47" s="276" t="s">
        <v>101</v>
      </c>
      <c r="N47" s="276" t="s">
        <v>101</v>
      </c>
      <c r="O47" s="276" t="s">
        <v>101</v>
      </c>
      <c r="P47" s="276" t="s">
        <v>101</v>
      </c>
      <c r="Q47" s="276" t="s">
        <v>101</v>
      </c>
      <c r="R47" s="276" t="s">
        <v>101</v>
      </c>
      <c r="S47" s="276" t="s">
        <v>101</v>
      </c>
      <c r="T47" s="276" t="s">
        <v>101</v>
      </c>
      <c r="U47" s="276" t="s">
        <v>101</v>
      </c>
      <c r="V47" s="276" t="s">
        <v>101</v>
      </c>
      <c r="W47" s="276" t="s">
        <v>101</v>
      </c>
      <c r="X47" s="276" t="s">
        <v>101</v>
      </c>
      <c r="Y47" s="276" t="s">
        <v>101</v>
      </c>
      <c r="Z47" s="276" t="s">
        <v>101</v>
      </c>
      <c r="AA47" s="276" t="s">
        <v>101</v>
      </c>
      <c r="AB47" s="276" t="s">
        <v>101</v>
      </c>
      <c r="AC47" s="276" t="s">
        <v>101</v>
      </c>
      <c r="AD47" s="276" t="s">
        <v>101</v>
      </c>
      <c r="AE47" s="276" t="s">
        <v>101</v>
      </c>
      <c r="AF47" s="276" t="s">
        <v>101</v>
      </c>
      <c r="AG47" s="276" t="s">
        <v>101</v>
      </c>
      <c r="AH47" s="276" t="s">
        <v>101</v>
      </c>
      <c r="AI47" s="276" t="s">
        <v>101</v>
      </c>
      <c r="AJ47" s="276" t="s">
        <v>101</v>
      </c>
      <c r="AK47" s="276" t="s">
        <v>101</v>
      </c>
      <c r="AL47" s="276" t="s">
        <v>101</v>
      </c>
      <c r="AM47" s="276" t="s">
        <v>101</v>
      </c>
      <c r="AN47" s="276" t="s">
        <v>101</v>
      </c>
      <c r="AO47" s="276" t="s">
        <v>101</v>
      </c>
      <c r="AP47" s="276" t="s">
        <v>101</v>
      </c>
      <c r="AQ47" s="276" t="s">
        <v>101</v>
      </c>
      <c r="AR47" s="276"/>
      <c r="AS47" s="276"/>
      <c r="AT47" s="181"/>
      <c r="AU47" s="299"/>
      <c r="AV47" s="299"/>
      <c r="AW47" s="299"/>
      <c r="AX47" s="299"/>
      <c r="AY47" s="295"/>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row>
    <row r="48" spans="1:76" ht="12.75">
      <c r="A48" s="34"/>
      <c r="B48" s="181">
        <v>66415</v>
      </c>
      <c r="C48" s="181" t="s">
        <v>177</v>
      </c>
      <c r="D48" s="181" t="s">
        <v>82</v>
      </c>
      <c r="E48" s="181" t="s">
        <v>164</v>
      </c>
      <c r="F48" s="181" t="s">
        <v>178</v>
      </c>
      <c r="G48" s="181" t="s">
        <v>178</v>
      </c>
      <c r="H48" s="181">
        <v>183</v>
      </c>
      <c r="I48" s="277"/>
      <c r="J48" s="181" t="s">
        <v>101</v>
      </c>
      <c r="K48" s="278" t="s">
        <v>101</v>
      </c>
      <c r="L48" s="278" t="s">
        <v>101</v>
      </c>
      <c r="M48" s="278" t="s">
        <v>101</v>
      </c>
      <c r="N48" s="278" t="s">
        <v>101</v>
      </c>
      <c r="O48" s="279" t="s">
        <v>101</v>
      </c>
      <c r="P48" s="278" t="s">
        <v>101</v>
      </c>
      <c r="Q48" s="278" t="s">
        <v>101</v>
      </c>
      <c r="R48" s="278" t="s">
        <v>101</v>
      </c>
      <c r="S48" s="278" t="s">
        <v>101</v>
      </c>
      <c r="T48" s="278" t="s">
        <v>101</v>
      </c>
      <c r="U48" s="278" t="s">
        <v>101</v>
      </c>
      <c r="V48" s="278" t="s">
        <v>101</v>
      </c>
      <c r="W48" s="278" t="s">
        <v>101</v>
      </c>
      <c r="X48" s="278" t="s">
        <v>101</v>
      </c>
      <c r="Y48" s="278" t="s">
        <v>101</v>
      </c>
      <c r="Z48" s="278" t="s">
        <v>101</v>
      </c>
      <c r="AA48" s="278" t="s">
        <v>101</v>
      </c>
      <c r="AB48" s="278" t="s">
        <v>101</v>
      </c>
      <c r="AC48" s="278" t="s">
        <v>101</v>
      </c>
      <c r="AD48" s="278" t="s">
        <v>101</v>
      </c>
      <c r="AE48" s="278" t="s">
        <v>101</v>
      </c>
      <c r="AF48" s="278" t="s">
        <v>101</v>
      </c>
      <c r="AG48" s="278" t="s">
        <v>101</v>
      </c>
      <c r="AH48" s="278" t="s">
        <v>101</v>
      </c>
      <c r="AI48" s="278" t="s">
        <v>101</v>
      </c>
      <c r="AJ48" s="278" t="s">
        <v>101</v>
      </c>
      <c r="AK48" s="278" t="s">
        <v>101</v>
      </c>
      <c r="AL48" s="278" t="s">
        <v>101</v>
      </c>
      <c r="AM48" s="278" t="s">
        <v>101</v>
      </c>
      <c r="AN48" s="278" t="s">
        <v>101</v>
      </c>
      <c r="AO48" s="278" t="s">
        <v>101</v>
      </c>
      <c r="AP48" s="278" t="s">
        <v>101</v>
      </c>
      <c r="AQ48" s="278" t="s">
        <v>101</v>
      </c>
      <c r="AR48" s="278"/>
      <c r="AS48" s="278"/>
      <c r="AT48" s="181"/>
      <c r="AU48" s="299"/>
      <c r="AV48" s="299"/>
      <c r="AW48" s="299"/>
      <c r="AX48" s="299"/>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row>
    <row r="49" spans="1:76" ht="12.75">
      <c r="A49" s="34"/>
      <c r="B49" s="275">
        <v>37256</v>
      </c>
      <c r="C49" s="275" t="s">
        <v>179</v>
      </c>
      <c r="D49" s="275" t="s">
        <v>82</v>
      </c>
      <c r="E49" s="275" t="s">
        <v>164</v>
      </c>
      <c r="F49" s="275" t="s">
        <v>180</v>
      </c>
      <c r="G49" s="275" t="s">
        <v>180</v>
      </c>
      <c r="H49" s="275">
        <v>121</v>
      </c>
      <c r="I49" s="274"/>
      <c r="J49" s="275" t="s">
        <v>101</v>
      </c>
      <c r="K49" s="276" t="s">
        <v>101</v>
      </c>
      <c r="L49" s="276" t="s">
        <v>101</v>
      </c>
      <c r="M49" s="276" t="s">
        <v>101</v>
      </c>
      <c r="N49" s="276" t="s">
        <v>101</v>
      </c>
      <c r="O49" s="276" t="s">
        <v>101</v>
      </c>
      <c r="P49" s="276" t="s">
        <v>101</v>
      </c>
      <c r="Q49" s="276" t="s">
        <v>101</v>
      </c>
      <c r="R49" s="276" t="s">
        <v>101</v>
      </c>
      <c r="S49" s="276" t="s">
        <v>101</v>
      </c>
      <c r="T49" s="276" t="s">
        <v>101</v>
      </c>
      <c r="U49" s="276" t="s">
        <v>101</v>
      </c>
      <c r="V49" s="276" t="s">
        <v>101</v>
      </c>
      <c r="W49" s="276" t="s">
        <v>101</v>
      </c>
      <c r="X49" s="276" t="s">
        <v>101</v>
      </c>
      <c r="Y49" s="276" t="s">
        <v>101</v>
      </c>
      <c r="Z49" s="276" t="s">
        <v>101</v>
      </c>
      <c r="AA49" s="276" t="s">
        <v>101</v>
      </c>
      <c r="AB49" s="276" t="s">
        <v>101</v>
      </c>
      <c r="AC49" s="276" t="s">
        <v>101</v>
      </c>
      <c r="AD49" s="276" t="s">
        <v>101</v>
      </c>
      <c r="AE49" s="276" t="s">
        <v>101</v>
      </c>
      <c r="AF49" s="276" t="s">
        <v>101</v>
      </c>
      <c r="AG49" s="276" t="s">
        <v>101</v>
      </c>
      <c r="AH49" s="276" t="s">
        <v>101</v>
      </c>
      <c r="AI49" s="276" t="s">
        <v>101</v>
      </c>
      <c r="AJ49" s="276" t="s">
        <v>101</v>
      </c>
      <c r="AK49" s="276" t="s">
        <v>101</v>
      </c>
      <c r="AL49" s="276" t="s">
        <v>101</v>
      </c>
      <c r="AM49" s="276" t="s">
        <v>101</v>
      </c>
      <c r="AN49" s="276" t="s">
        <v>101</v>
      </c>
      <c r="AO49" s="276" t="s">
        <v>101</v>
      </c>
      <c r="AP49" s="276" t="s">
        <v>101</v>
      </c>
      <c r="AQ49" s="276" t="s">
        <v>101</v>
      </c>
      <c r="AR49" s="276"/>
      <c r="AS49" s="276"/>
      <c r="AT49" s="181"/>
      <c r="AU49" s="299"/>
      <c r="AV49" s="299"/>
      <c r="AW49" s="299"/>
      <c r="AX49" s="299"/>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row>
    <row r="50" spans="1:76" ht="12.75">
      <c r="A50" s="34"/>
      <c r="B50" s="181">
        <v>56145</v>
      </c>
      <c r="C50" s="181" t="s">
        <v>181</v>
      </c>
      <c r="D50" s="181" t="s">
        <v>82</v>
      </c>
      <c r="E50" s="181" t="s">
        <v>164</v>
      </c>
      <c r="F50" s="181" t="s">
        <v>182</v>
      </c>
      <c r="G50" s="181" t="s">
        <v>183</v>
      </c>
      <c r="H50" s="181">
        <v>124</v>
      </c>
      <c r="I50" s="277"/>
      <c r="J50" s="181" t="s">
        <v>101</v>
      </c>
      <c r="K50" s="278" t="s">
        <v>101</v>
      </c>
      <c r="L50" s="278" t="s">
        <v>101</v>
      </c>
      <c r="M50" s="278" t="s">
        <v>101</v>
      </c>
      <c r="N50" s="278" t="s">
        <v>101</v>
      </c>
      <c r="O50" s="279" t="s">
        <v>101</v>
      </c>
      <c r="P50" s="278" t="s">
        <v>101</v>
      </c>
      <c r="Q50" s="278" t="s">
        <v>101</v>
      </c>
      <c r="R50" s="278" t="s">
        <v>101</v>
      </c>
      <c r="S50" s="278" t="s">
        <v>101</v>
      </c>
      <c r="T50" s="278" t="s">
        <v>101</v>
      </c>
      <c r="U50" s="278" t="s">
        <v>101</v>
      </c>
      <c r="V50" s="278" t="s">
        <v>101</v>
      </c>
      <c r="W50" s="278" t="s">
        <v>101</v>
      </c>
      <c r="X50" s="278" t="s">
        <v>101</v>
      </c>
      <c r="Y50" s="278" t="s">
        <v>101</v>
      </c>
      <c r="Z50" s="278" t="s">
        <v>101</v>
      </c>
      <c r="AA50" s="278" t="s">
        <v>101</v>
      </c>
      <c r="AB50" s="278" t="s">
        <v>101</v>
      </c>
      <c r="AC50" s="278" t="s">
        <v>101</v>
      </c>
      <c r="AD50" s="278" t="s">
        <v>101</v>
      </c>
      <c r="AE50" s="278" t="s">
        <v>101</v>
      </c>
      <c r="AF50" s="278" t="s">
        <v>101</v>
      </c>
      <c r="AG50" s="278" t="s">
        <v>101</v>
      </c>
      <c r="AH50" s="278" t="s">
        <v>101</v>
      </c>
      <c r="AI50" s="278" t="s">
        <v>101</v>
      </c>
      <c r="AJ50" s="278" t="s">
        <v>101</v>
      </c>
      <c r="AK50" s="278" t="s">
        <v>101</v>
      </c>
      <c r="AL50" s="278" t="s">
        <v>101</v>
      </c>
      <c r="AM50" s="278" t="s">
        <v>101</v>
      </c>
      <c r="AN50" s="278" t="s">
        <v>101</v>
      </c>
      <c r="AO50" s="278" t="s">
        <v>101</v>
      </c>
      <c r="AP50" s="278" t="s">
        <v>101</v>
      </c>
      <c r="AQ50" s="278" t="s">
        <v>101</v>
      </c>
      <c r="AR50" s="278"/>
      <c r="AS50" s="278"/>
      <c r="AT50" s="181"/>
      <c r="AU50" s="299"/>
      <c r="AV50" s="299"/>
      <c r="AW50" s="299"/>
      <c r="AX50" s="299"/>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row>
    <row r="51" spans="1:76" ht="12.75">
      <c r="A51" s="34"/>
      <c r="B51" s="275">
        <v>35897</v>
      </c>
      <c r="C51" s="275" t="s">
        <v>184</v>
      </c>
      <c r="D51" s="275" t="s">
        <v>82</v>
      </c>
      <c r="E51" s="275" t="s">
        <v>164</v>
      </c>
      <c r="F51" s="275" t="s">
        <v>185</v>
      </c>
      <c r="G51" s="275" t="s">
        <v>186</v>
      </c>
      <c r="H51" s="275">
        <v>135</v>
      </c>
      <c r="I51" s="274"/>
      <c r="J51" s="275" t="s">
        <v>101</v>
      </c>
      <c r="K51" s="276" t="s">
        <v>101</v>
      </c>
      <c r="L51" s="276" t="s">
        <v>101</v>
      </c>
      <c r="M51" s="276" t="s">
        <v>101</v>
      </c>
      <c r="N51" s="276" t="s">
        <v>101</v>
      </c>
      <c r="O51" s="276" t="s">
        <v>101</v>
      </c>
      <c r="P51" s="276" t="s">
        <v>101</v>
      </c>
      <c r="Q51" s="276" t="s">
        <v>101</v>
      </c>
      <c r="R51" s="276" t="s">
        <v>101</v>
      </c>
      <c r="S51" s="276" t="s">
        <v>101</v>
      </c>
      <c r="T51" s="276" t="s">
        <v>101</v>
      </c>
      <c r="U51" s="276" t="s">
        <v>101</v>
      </c>
      <c r="V51" s="276" t="s">
        <v>101</v>
      </c>
      <c r="W51" s="276" t="s">
        <v>101</v>
      </c>
      <c r="X51" s="276" t="s">
        <v>101</v>
      </c>
      <c r="Y51" s="276" t="s">
        <v>101</v>
      </c>
      <c r="Z51" s="276" t="s">
        <v>101</v>
      </c>
      <c r="AA51" s="276" t="s">
        <v>101</v>
      </c>
      <c r="AB51" s="276" t="s">
        <v>101</v>
      </c>
      <c r="AC51" s="276" t="s">
        <v>101</v>
      </c>
      <c r="AD51" s="276" t="s">
        <v>101</v>
      </c>
      <c r="AE51" s="276" t="s">
        <v>101</v>
      </c>
      <c r="AF51" s="276" t="s">
        <v>101</v>
      </c>
      <c r="AG51" s="276" t="s">
        <v>101</v>
      </c>
      <c r="AH51" s="276" t="s">
        <v>101</v>
      </c>
      <c r="AI51" s="276" t="s">
        <v>101</v>
      </c>
      <c r="AJ51" s="276" t="s">
        <v>101</v>
      </c>
      <c r="AK51" s="276" t="s">
        <v>101</v>
      </c>
      <c r="AL51" s="276" t="s">
        <v>101</v>
      </c>
      <c r="AM51" s="276" t="s">
        <v>101</v>
      </c>
      <c r="AN51" s="276" t="s">
        <v>101</v>
      </c>
      <c r="AO51" s="276" t="s">
        <v>101</v>
      </c>
      <c r="AP51" s="276" t="s">
        <v>101</v>
      </c>
      <c r="AQ51" s="276" t="s">
        <v>101</v>
      </c>
      <c r="AR51" s="276"/>
      <c r="AS51" s="276"/>
      <c r="AT51" s="181"/>
      <c r="AU51" s="299"/>
      <c r="AV51" s="299"/>
      <c r="AW51" s="299"/>
      <c r="AX51" s="299"/>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row>
    <row r="52" spans="1:76" ht="12.75">
      <c r="A52" s="34"/>
      <c r="B52" s="181">
        <v>8488</v>
      </c>
      <c r="C52" s="181" t="s">
        <v>187</v>
      </c>
      <c r="D52" s="181" t="s">
        <v>82</v>
      </c>
      <c r="E52" s="181" t="s">
        <v>164</v>
      </c>
      <c r="F52" s="181" t="s">
        <v>188</v>
      </c>
      <c r="G52" s="181" t="s">
        <v>189</v>
      </c>
      <c r="H52" s="181">
        <v>52</v>
      </c>
      <c r="I52" s="277"/>
      <c r="J52" s="181"/>
      <c r="K52" s="278"/>
      <c r="L52" s="278"/>
      <c r="M52" s="278"/>
      <c r="N52" s="278"/>
      <c r="O52" s="279"/>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181"/>
      <c r="AU52" s="299"/>
      <c r="AV52" s="299"/>
      <c r="AW52" s="299"/>
      <c r="AX52" s="299"/>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row>
    <row r="53" spans="1:76" ht="12.75">
      <c r="A53" s="34"/>
      <c r="B53" s="275">
        <v>54158</v>
      </c>
      <c r="C53" s="275" t="s">
        <v>190</v>
      </c>
      <c r="D53" s="275" t="s">
        <v>82</v>
      </c>
      <c r="E53" s="275" t="s">
        <v>164</v>
      </c>
      <c r="F53" s="275" t="s">
        <v>114</v>
      </c>
      <c r="G53" s="275" t="s">
        <v>114</v>
      </c>
      <c r="H53" s="275">
        <v>256</v>
      </c>
      <c r="I53" s="274"/>
      <c r="J53" s="275" t="s">
        <v>101</v>
      </c>
      <c r="K53" s="276" t="s">
        <v>101</v>
      </c>
      <c r="L53" s="276" t="s">
        <v>101</v>
      </c>
      <c r="M53" s="276" t="s">
        <v>101</v>
      </c>
      <c r="N53" s="276" t="s">
        <v>101</v>
      </c>
      <c r="O53" s="276" t="s">
        <v>101</v>
      </c>
      <c r="P53" s="276" t="s">
        <v>101</v>
      </c>
      <c r="Q53" s="276" t="s">
        <v>101</v>
      </c>
      <c r="R53" s="276" t="s">
        <v>101</v>
      </c>
      <c r="S53" s="276" t="s">
        <v>101</v>
      </c>
      <c r="T53" s="276" t="s">
        <v>101</v>
      </c>
      <c r="U53" s="276" t="s">
        <v>101</v>
      </c>
      <c r="V53" s="276" t="s">
        <v>101</v>
      </c>
      <c r="W53" s="276" t="s">
        <v>101</v>
      </c>
      <c r="X53" s="276" t="s">
        <v>101</v>
      </c>
      <c r="Y53" s="276" t="s">
        <v>101</v>
      </c>
      <c r="Z53" s="276" t="s">
        <v>101</v>
      </c>
      <c r="AA53" s="276" t="s">
        <v>101</v>
      </c>
      <c r="AB53" s="276" t="s">
        <v>101</v>
      </c>
      <c r="AC53" s="276" t="s">
        <v>101</v>
      </c>
      <c r="AD53" s="276" t="s">
        <v>101</v>
      </c>
      <c r="AE53" s="276" t="s">
        <v>101</v>
      </c>
      <c r="AF53" s="276" t="s">
        <v>101</v>
      </c>
      <c r="AG53" s="276" t="s">
        <v>101</v>
      </c>
      <c r="AH53" s="276" t="s">
        <v>101</v>
      </c>
      <c r="AI53" s="276" t="s">
        <v>101</v>
      </c>
      <c r="AJ53" s="276" t="s">
        <v>101</v>
      </c>
      <c r="AK53" s="276" t="s">
        <v>101</v>
      </c>
      <c r="AL53" s="276" t="s">
        <v>101</v>
      </c>
      <c r="AM53" s="276" t="s">
        <v>101</v>
      </c>
      <c r="AN53" s="276" t="s">
        <v>101</v>
      </c>
      <c r="AO53" s="276" t="s">
        <v>101</v>
      </c>
      <c r="AP53" s="276" t="s">
        <v>101</v>
      </c>
      <c r="AQ53" s="276" t="s">
        <v>101</v>
      </c>
      <c r="AR53" s="276"/>
      <c r="AS53" s="276"/>
      <c r="AT53" s="181"/>
      <c r="AU53" s="299"/>
      <c r="AV53" s="299"/>
      <c r="AW53" s="299"/>
      <c r="AX53" s="299"/>
      <c r="AY53" s="295"/>
      <c r="AZ53" s="295"/>
      <c r="BA53" s="295"/>
      <c r="BB53" s="295"/>
      <c r="BC53" s="295"/>
      <c r="BD53" s="295"/>
      <c r="BE53" s="295"/>
      <c r="BF53" s="295"/>
      <c r="BG53" s="295"/>
      <c r="BH53" s="295"/>
      <c r="BI53" s="295"/>
      <c r="BJ53" s="295"/>
      <c r="BK53" s="295"/>
      <c r="BL53" s="295"/>
      <c r="BM53" s="295"/>
      <c r="BN53" s="295"/>
      <c r="BO53" s="295"/>
      <c r="BP53" s="295"/>
      <c r="BQ53" s="295"/>
      <c r="BR53" s="295"/>
      <c r="BS53" s="295"/>
      <c r="BT53" s="295"/>
      <c r="BU53" s="295"/>
      <c r="BV53" s="295"/>
      <c r="BW53" s="295"/>
      <c r="BX53" s="295"/>
    </row>
    <row r="54" spans="1:76" ht="12.75">
      <c r="A54" s="34"/>
      <c r="B54" s="181">
        <v>21058</v>
      </c>
      <c r="C54" s="181" t="s">
        <v>191</v>
      </c>
      <c r="D54" s="181" t="s">
        <v>82</v>
      </c>
      <c r="E54" s="181" t="s">
        <v>192</v>
      </c>
      <c r="F54" s="181" t="s">
        <v>193</v>
      </c>
      <c r="G54" s="181"/>
      <c r="H54" s="181">
        <v>0</v>
      </c>
      <c r="I54" s="277"/>
      <c r="J54" s="181"/>
      <c r="K54" s="278"/>
      <c r="L54" s="278"/>
      <c r="M54" s="278"/>
      <c r="N54" s="278"/>
      <c r="O54" s="279"/>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181"/>
      <c r="AU54" s="299"/>
      <c r="AV54" s="299"/>
      <c r="AW54" s="299"/>
      <c r="AX54" s="299"/>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5"/>
      <c r="BX54" s="295"/>
    </row>
    <row r="55" spans="1:76" ht="12.75">
      <c r="A55" s="34"/>
      <c r="B55" s="275">
        <v>40828</v>
      </c>
      <c r="C55" s="275" t="s">
        <v>194</v>
      </c>
      <c r="D55" s="275" t="s">
        <v>82</v>
      </c>
      <c r="E55" s="275" t="s">
        <v>195</v>
      </c>
      <c r="F55" s="275" t="s">
        <v>196</v>
      </c>
      <c r="G55" s="275" t="s">
        <v>197</v>
      </c>
      <c r="H55" s="275">
        <v>0</v>
      </c>
      <c r="I55" s="274"/>
      <c r="J55" s="275"/>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181"/>
      <c r="AU55" s="299"/>
      <c r="AV55" s="299"/>
      <c r="AW55" s="299"/>
      <c r="AX55" s="299"/>
      <c r="AY55" s="295"/>
      <c r="AZ55" s="295"/>
      <c r="BA55" s="295"/>
      <c r="BB55" s="295"/>
      <c r="BC55" s="295"/>
      <c r="BD55" s="295"/>
      <c r="BE55" s="295"/>
      <c r="BF55" s="295"/>
      <c r="BG55" s="295"/>
      <c r="BH55" s="295"/>
      <c r="BI55" s="295"/>
      <c r="BJ55" s="295"/>
      <c r="BK55" s="295"/>
      <c r="BL55" s="295"/>
      <c r="BM55" s="295"/>
      <c r="BN55" s="295"/>
      <c r="BO55" s="295"/>
      <c r="BP55" s="295"/>
      <c r="BQ55" s="295"/>
      <c r="BR55" s="295"/>
      <c r="BS55" s="295"/>
      <c r="BT55" s="295"/>
      <c r="BU55" s="295"/>
      <c r="BV55" s="295"/>
      <c r="BW55" s="295"/>
      <c r="BX55" s="295"/>
    </row>
    <row r="56" spans="1:76" ht="12.75">
      <c r="A56" s="34"/>
      <c r="B56" s="181">
        <v>13418</v>
      </c>
      <c r="C56" s="181" t="s">
        <v>198</v>
      </c>
      <c r="D56" s="181" t="s">
        <v>82</v>
      </c>
      <c r="E56" s="181" t="s">
        <v>195</v>
      </c>
      <c r="F56" s="181" t="s">
        <v>84</v>
      </c>
      <c r="G56" s="181" t="s">
        <v>84</v>
      </c>
      <c r="H56" s="181">
        <v>117</v>
      </c>
      <c r="I56" s="277"/>
      <c r="J56" s="181" t="s">
        <v>101</v>
      </c>
      <c r="K56" s="278" t="s">
        <v>101</v>
      </c>
      <c r="L56" s="278" t="s">
        <v>101</v>
      </c>
      <c r="M56" s="278" t="s">
        <v>101</v>
      </c>
      <c r="N56" s="278" t="s">
        <v>101</v>
      </c>
      <c r="O56" s="279" t="s">
        <v>101</v>
      </c>
      <c r="P56" s="278" t="s">
        <v>101</v>
      </c>
      <c r="Q56" s="278" t="s">
        <v>101</v>
      </c>
      <c r="R56" s="278" t="s">
        <v>101</v>
      </c>
      <c r="S56" s="278" t="s">
        <v>101</v>
      </c>
      <c r="T56" s="278" t="s">
        <v>101</v>
      </c>
      <c r="U56" s="278" t="s">
        <v>101</v>
      </c>
      <c r="V56" s="278" t="s">
        <v>101</v>
      </c>
      <c r="W56" s="278" t="s">
        <v>101</v>
      </c>
      <c r="X56" s="278" t="s">
        <v>101</v>
      </c>
      <c r="Y56" s="278" t="s">
        <v>101</v>
      </c>
      <c r="Z56" s="278" t="s">
        <v>101</v>
      </c>
      <c r="AA56" s="278" t="s">
        <v>101</v>
      </c>
      <c r="AB56" s="278" t="s">
        <v>101</v>
      </c>
      <c r="AC56" s="278" t="s">
        <v>101</v>
      </c>
      <c r="AD56" s="278" t="s">
        <v>101</v>
      </c>
      <c r="AE56" s="278" t="s">
        <v>101</v>
      </c>
      <c r="AF56" s="278" t="s">
        <v>101</v>
      </c>
      <c r="AG56" s="278" t="s">
        <v>101</v>
      </c>
      <c r="AH56" s="278" t="s">
        <v>101</v>
      </c>
      <c r="AI56" s="278" t="s">
        <v>101</v>
      </c>
      <c r="AJ56" s="278" t="s">
        <v>101</v>
      </c>
      <c r="AK56" s="278" t="s">
        <v>101</v>
      </c>
      <c r="AL56" s="278" t="s">
        <v>101</v>
      </c>
      <c r="AM56" s="278" t="s">
        <v>101</v>
      </c>
      <c r="AN56" s="278" t="s">
        <v>101</v>
      </c>
      <c r="AO56" s="278" t="s">
        <v>101</v>
      </c>
      <c r="AP56" s="278" t="s">
        <v>101</v>
      </c>
      <c r="AQ56" s="278" t="s">
        <v>101</v>
      </c>
      <c r="AR56" s="278"/>
      <c r="AS56" s="278"/>
      <c r="AT56" s="181"/>
      <c r="AU56" s="299"/>
      <c r="AV56" s="299"/>
      <c r="AW56" s="299"/>
      <c r="AX56" s="299"/>
      <c r="AY56" s="295"/>
      <c r="AZ56" s="295"/>
      <c r="BA56" s="295"/>
      <c r="BB56" s="295"/>
      <c r="BC56" s="295"/>
      <c r="BD56" s="295"/>
      <c r="BE56" s="295"/>
      <c r="BF56" s="295"/>
      <c r="BG56" s="295"/>
      <c r="BH56" s="295"/>
      <c r="BI56" s="295"/>
      <c r="BJ56" s="295"/>
      <c r="BK56" s="295"/>
      <c r="BL56" s="295"/>
      <c r="BM56" s="295"/>
      <c r="BN56" s="295"/>
      <c r="BO56" s="295"/>
      <c r="BP56" s="295"/>
      <c r="BQ56" s="295"/>
      <c r="BR56" s="295"/>
      <c r="BS56" s="295"/>
      <c r="BT56" s="295"/>
      <c r="BU56" s="295"/>
      <c r="BV56" s="295"/>
      <c r="BW56" s="295"/>
      <c r="BX56" s="295"/>
    </row>
    <row r="57" spans="1:76" ht="12.75">
      <c r="A57" s="34"/>
      <c r="B57" s="275">
        <v>8489</v>
      </c>
      <c r="C57" s="275" t="s">
        <v>199</v>
      </c>
      <c r="D57" s="275" t="s">
        <v>82</v>
      </c>
      <c r="E57" s="275" t="s">
        <v>195</v>
      </c>
      <c r="F57" s="275" t="s">
        <v>200</v>
      </c>
      <c r="G57" s="275" t="s">
        <v>189</v>
      </c>
      <c r="H57" s="275">
        <v>73</v>
      </c>
      <c r="I57" s="274"/>
      <c r="J57" s="275"/>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181"/>
      <c r="AU57" s="299"/>
      <c r="AV57" s="299"/>
      <c r="AW57" s="299"/>
      <c r="AX57" s="299"/>
      <c r="AY57" s="295"/>
      <c r="AZ57" s="295"/>
      <c r="BA57" s="295"/>
      <c r="BB57" s="295"/>
      <c r="BC57" s="295"/>
      <c r="BD57" s="295"/>
      <c r="BE57" s="295"/>
      <c r="BF57" s="295"/>
      <c r="BG57" s="295"/>
      <c r="BH57" s="295"/>
      <c r="BI57" s="295"/>
      <c r="BJ57" s="295"/>
      <c r="BK57" s="295"/>
      <c r="BL57" s="295"/>
      <c r="BM57" s="295"/>
      <c r="BN57" s="295"/>
      <c r="BO57" s="295"/>
      <c r="BP57" s="295"/>
      <c r="BQ57" s="295"/>
      <c r="BR57" s="295"/>
      <c r="BS57" s="295"/>
      <c r="BT57" s="295"/>
      <c r="BU57" s="295"/>
      <c r="BV57" s="295"/>
      <c r="BW57" s="295"/>
      <c r="BX57" s="295"/>
    </row>
    <row r="58" spans="1:76" ht="12.75">
      <c r="A58" s="34"/>
      <c r="B58" s="181">
        <v>26857</v>
      </c>
      <c r="C58" s="181" t="s">
        <v>201</v>
      </c>
      <c r="D58" s="181" t="s">
        <v>82</v>
      </c>
      <c r="E58" s="181" t="s">
        <v>195</v>
      </c>
      <c r="F58" s="181" t="s">
        <v>202</v>
      </c>
      <c r="G58" s="181" t="s">
        <v>203</v>
      </c>
      <c r="H58" s="181">
        <v>45</v>
      </c>
      <c r="I58" s="277" t="s">
        <v>97</v>
      </c>
      <c r="J58" s="181"/>
      <c r="K58" s="278"/>
      <c r="L58" s="278"/>
      <c r="M58" s="278"/>
      <c r="N58" s="278"/>
      <c r="O58" s="279"/>
      <c r="P58" s="278"/>
      <c r="Q58" s="278"/>
      <c r="R58" s="278"/>
      <c r="S58" s="278"/>
      <c r="T58" s="278"/>
      <c r="U58" s="278" t="s">
        <v>204</v>
      </c>
      <c r="V58" s="278" t="s">
        <v>101</v>
      </c>
      <c r="W58" s="278" t="s">
        <v>101</v>
      </c>
      <c r="X58" s="278" t="s">
        <v>101</v>
      </c>
      <c r="Y58" s="278" t="s">
        <v>101</v>
      </c>
      <c r="Z58" s="278" t="s">
        <v>101</v>
      </c>
      <c r="AA58" s="278" t="s">
        <v>101</v>
      </c>
      <c r="AB58" s="278" t="s">
        <v>101</v>
      </c>
      <c r="AC58" s="278" t="s">
        <v>101</v>
      </c>
      <c r="AD58" s="278" t="s">
        <v>101</v>
      </c>
      <c r="AE58" s="278" t="s">
        <v>101</v>
      </c>
      <c r="AF58" s="278" t="s">
        <v>101</v>
      </c>
      <c r="AG58" s="278" t="s">
        <v>101</v>
      </c>
      <c r="AH58" s="278" t="s">
        <v>101</v>
      </c>
      <c r="AI58" s="278" t="s">
        <v>101</v>
      </c>
      <c r="AJ58" s="278" t="s">
        <v>101</v>
      </c>
      <c r="AK58" s="278" t="s">
        <v>101</v>
      </c>
      <c r="AL58" s="278" t="s">
        <v>101</v>
      </c>
      <c r="AM58" s="278" t="s">
        <v>101</v>
      </c>
      <c r="AN58" s="278" t="s">
        <v>101</v>
      </c>
      <c r="AO58" s="278" t="s">
        <v>101</v>
      </c>
      <c r="AP58" s="278" t="s">
        <v>101</v>
      </c>
      <c r="AQ58" s="278" t="s">
        <v>101</v>
      </c>
      <c r="AR58" s="278"/>
      <c r="AS58" s="278"/>
      <c r="AT58" s="181"/>
      <c r="AU58" s="299"/>
      <c r="AV58" s="299"/>
      <c r="AW58" s="299"/>
      <c r="AX58" s="299"/>
      <c r="AY58" s="295"/>
      <c r="AZ58" s="295"/>
      <c r="BA58" s="295"/>
      <c r="BB58" s="295"/>
      <c r="BC58" s="295"/>
      <c r="BD58" s="295"/>
      <c r="BE58" s="295"/>
      <c r="BF58" s="295"/>
      <c r="BG58" s="295"/>
      <c r="BH58" s="295"/>
      <c r="BI58" s="295"/>
      <c r="BJ58" s="295"/>
      <c r="BK58" s="295"/>
      <c r="BL58" s="295"/>
      <c r="BM58" s="295"/>
      <c r="BN58" s="295"/>
      <c r="BO58" s="295"/>
      <c r="BP58" s="295"/>
      <c r="BQ58" s="295"/>
      <c r="BR58" s="295"/>
      <c r="BS58" s="295"/>
      <c r="BT58" s="295"/>
      <c r="BU58" s="295"/>
      <c r="BV58" s="295"/>
      <c r="BW58" s="295"/>
      <c r="BX58" s="295"/>
    </row>
    <row r="59" spans="1:76" ht="12.75">
      <c r="A59" s="34"/>
      <c r="B59" s="275">
        <v>26842</v>
      </c>
      <c r="C59" s="275" t="s">
        <v>205</v>
      </c>
      <c r="D59" s="275" t="s">
        <v>82</v>
      </c>
      <c r="E59" s="275" t="s">
        <v>195</v>
      </c>
      <c r="F59" s="275" t="s">
        <v>206</v>
      </c>
      <c r="G59" s="275" t="s">
        <v>96</v>
      </c>
      <c r="H59" s="275">
        <v>40</v>
      </c>
      <c r="I59" s="274"/>
      <c r="J59" s="275"/>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181"/>
      <c r="AU59" s="299"/>
      <c r="AV59" s="299"/>
      <c r="AW59" s="299"/>
      <c r="AX59" s="299"/>
      <c r="AY59" s="295"/>
      <c r="AZ59" s="295"/>
      <c r="BA59" s="295"/>
      <c r="BB59" s="295"/>
      <c r="BC59" s="295"/>
      <c r="BD59" s="295"/>
      <c r="BE59" s="295"/>
      <c r="BF59" s="295"/>
      <c r="BG59" s="295"/>
      <c r="BH59" s="295"/>
      <c r="BI59" s="295"/>
      <c r="BJ59" s="295"/>
      <c r="BK59" s="295"/>
      <c r="BL59" s="295"/>
      <c r="BM59" s="295"/>
      <c r="BN59" s="295"/>
      <c r="BO59" s="295"/>
      <c r="BP59" s="295"/>
      <c r="BQ59" s="295"/>
      <c r="BR59" s="295"/>
      <c r="BS59" s="295"/>
      <c r="BT59" s="295"/>
      <c r="BU59" s="295"/>
      <c r="BV59" s="295"/>
      <c r="BW59" s="295"/>
      <c r="BX59" s="295"/>
    </row>
    <row r="60" spans="1:76" ht="12.75">
      <c r="A60" s="34"/>
      <c r="B60" s="280"/>
      <c r="C60" s="280"/>
      <c r="D60" s="280"/>
      <c r="E60" s="281" t="s">
        <v>207</v>
      </c>
      <c r="F60" s="282"/>
      <c r="G60" s="283">
        <v>53</v>
      </c>
      <c r="H60" s="284">
        <v>3691</v>
      </c>
      <c r="I60" s="280"/>
      <c r="J60" s="285" t="s">
        <v>204</v>
      </c>
      <c r="K60" s="280" t="s">
        <v>208</v>
      </c>
      <c r="L60" s="280"/>
      <c r="M60" s="280"/>
      <c r="N60" s="280"/>
      <c r="O60" s="286"/>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7"/>
      <c r="AT60" s="34"/>
      <c r="AU60" s="299"/>
      <c r="AV60" s="299"/>
      <c r="AW60" s="299"/>
      <c r="AX60" s="299"/>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row>
    <row r="61" spans="1:76" ht="12.75">
      <c r="A61" s="34"/>
      <c r="B61" s="34"/>
      <c r="C61" s="34"/>
      <c r="D61" s="34"/>
      <c r="E61" s="34"/>
      <c r="F61" s="34"/>
      <c r="G61" s="34"/>
      <c r="H61" s="34"/>
      <c r="I61" s="34"/>
      <c r="J61" s="181" t="s">
        <v>101</v>
      </c>
      <c r="K61" s="34" t="s">
        <v>209</v>
      </c>
      <c r="L61" s="34"/>
      <c r="M61" s="34"/>
      <c r="N61" s="34"/>
      <c r="O61" s="39"/>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288"/>
      <c r="AT61" s="34"/>
      <c r="AU61" s="299"/>
      <c r="AV61" s="299"/>
      <c r="AW61" s="299"/>
      <c r="AX61" s="299"/>
      <c r="AY61" s="295"/>
      <c r="AZ61" s="295"/>
      <c r="BA61" s="295"/>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row>
    <row r="62" spans="1:76" ht="12.75">
      <c r="A62" s="34"/>
      <c r="B62" s="34"/>
      <c r="C62" s="34"/>
      <c r="D62" s="34"/>
      <c r="E62" s="34"/>
      <c r="F62" s="34"/>
      <c r="G62" s="34"/>
      <c r="H62" s="34"/>
      <c r="I62" s="34"/>
      <c r="J62" s="181" t="s">
        <v>210</v>
      </c>
      <c r="K62" s="34"/>
      <c r="L62" s="34"/>
      <c r="M62" s="34"/>
      <c r="N62" s="34"/>
      <c r="O62" s="39"/>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288"/>
      <c r="AT62" s="34"/>
      <c r="AU62" s="299"/>
      <c r="AV62" s="299"/>
      <c r="AW62" s="299"/>
      <c r="AX62" s="299"/>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row>
    <row r="63" spans="1:76" ht="12.75">
      <c r="A63" s="34"/>
      <c r="B63" s="34"/>
      <c r="C63" s="34"/>
      <c r="D63" s="34"/>
      <c r="E63" s="34"/>
      <c r="F63" s="34"/>
      <c r="G63" s="34"/>
      <c r="H63" s="34"/>
      <c r="I63" s="34"/>
      <c r="J63" s="289" t="s">
        <v>97</v>
      </c>
      <c r="K63" s="290" t="s">
        <v>211</v>
      </c>
      <c r="L63" s="290"/>
      <c r="M63" s="290"/>
      <c r="N63" s="290"/>
      <c r="O63" s="291"/>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2"/>
      <c r="AT63" s="34"/>
      <c r="AU63" s="299"/>
      <c r="AV63" s="299"/>
      <c r="AW63" s="299"/>
      <c r="AX63" s="299"/>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row>
    <row r="64" spans="1:76" ht="12.75">
      <c r="A64" s="34"/>
      <c r="B64" s="34"/>
      <c r="C64" s="34"/>
      <c r="D64" s="34"/>
      <c r="E64" s="34"/>
      <c r="F64" s="34"/>
      <c r="G64" s="34"/>
      <c r="H64" s="34"/>
      <c r="I64" s="34"/>
      <c r="J64" s="34"/>
      <c r="K64" s="34"/>
      <c r="L64" s="34"/>
      <c r="M64" s="34"/>
      <c r="N64" s="34"/>
      <c r="O64" s="39"/>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299"/>
      <c r="AV64" s="299"/>
      <c r="AW64" s="299"/>
      <c r="AX64" s="299"/>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row>
    <row r="65" spans="1:76" ht="12.75">
      <c r="A65" s="34"/>
      <c r="B65" s="198" t="s">
        <v>38</v>
      </c>
      <c r="C65" s="34"/>
      <c r="D65" s="34"/>
      <c r="E65" s="34"/>
      <c r="F65" s="34"/>
      <c r="G65" s="34"/>
      <c r="H65" s="34"/>
      <c r="I65" s="34"/>
      <c r="J65" s="34"/>
      <c r="K65" s="34"/>
      <c r="L65" s="34"/>
      <c r="M65" s="34"/>
      <c r="N65" s="34"/>
      <c r="O65" s="39"/>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293"/>
      <c r="AT65" s="34"/>
      <c r="AU65" s="299"/>
      <c r="AV65" s="299"/>
      <c r="AW65" s="299"/>
      <c r="AX65" s="299"/>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row>
    <row r="66" spans="1:76" ht="12.75">
      <c r="A66" s="203"/>
      <c r="B66" s="199" t="s">
        <v>10</v>
      </c>
      <c r="C66" s="34"/>
      <c r="D66" s="34"/>
      <c r="E66" s="34"/>
      <c r="F66" s="34"/>
      <c r="G66" s="34"/>
      <c r="H66" s="34"/>
      <c r="I66" s="34"/>
      <c r="J66" s="34"/>
      <c r="K66" s="34"/>
      <c r="L66" s="34"/>
      <c r="M66" s="34"/>
      <c r="N66" s="34"/>
      <c r="O66" s="39"/>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299"/>
      <c r="AV66" s="299"/>
      <c r="AW66" s="299"/>
      <c r="AX66" s="299"/>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295"/>
    </row>
    <row r="67" spans="1:76" ht="12.75">
      <c r="A67" s="203"/>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5"/>
      <c r="AZ67" s="295"/>
      <c r="BA67" s="295"/>
      <c r="BB67" s="295"/>
      <c r="BC67" s="295"/>
      <c r="BD67" s="295"/>
      <c r="BE67" s="295"/>
      <c r="BF67" s="295"/>
      <c r="BG67" s="295"/>
      <c r="BH67" s="295"/>
      <c r="BI67" s="295"/>
      <c r="BJ67" s="295"/>
      <c r="BK67" s="295"/>
      <c r="BL67" s="295"/>
      <c r="BM67" s="295"/>
      <c r="BN67" s="295"/>
      <c r="BO67" s="295"/>
      <c r="BP67" s="295"/>
      <c r="BQ67" s="295"/>
      <c r="BR67" s="295"/>
      <c r="BS67" s="295"/>
      <c r="BT67" s="295"/>
      <c r="BU67" s="295"/>
      <c r="BV67" s="295"/>
      <c r="BW67" s="295"/>
      <c r="BX67" s="295"/>
    </row>
    <row r="68" spans="1:76" ht="12.75">
      <c r="A68" s="203"/>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5"/>
      <c r="BX68" s="295"/>
    </row>
    <row r="69" spans="1:76" ht="12.75">
      <c r="A69" s="299"/>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c r="AU69" s="299"/>
      <c r="AV69" s="299"/>
      <c r="AW69" s="299"/>
      <c r="AX69" s="299"/>
      <c r="AY69" s="295"/>
      <c r="AZ69" s="295"/>
      <c r="BA69" s="295"/>
      <c r="BB69" s="295"/>
      <c r="BC69" s="295"/>
      <c r="BD69" s="295"/>
      <c r="BE69" s="295"/>
      <c r="BF69" s="295"/>
      <c r="BG69" s="295"/>
      <c r="BH69" s="295"/>
      <c r="BI69" s="295"/>
      <c r="BJ69" s="295"/>
      <c r="BK69" s="295"/>
      <c r="BL69" s="295"/>
      <c r="BM69" s="295"/>
      <c r="BN69" s="295"/>
      <c r="BO69" s="295"/>
      <c r="BP69" s="295"/>
      <c r="BQ69" s="295"/>
      <c r="BR69" s="295"/>
      <c r="BS69" s="295"/>
      <c r="BT69" s="295"/>
      <c r="BU69" s="295"/>
      <c r="BV69" s="295"/>
      <c r="BW69" s="295"/>
      <c r="BX69" s="295"/>
    </row>
    <row r="70" spans="1:76" ht="12.75">
      <c r="A70" s="299"/>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5"/>
      <c r="AZ70" s="295"/>
      <c r="BA70" s="295"/>
      <c r="BB70" s="295"/>
      <c r="BC70" s="295"/>
      <c r="BD70" s="295"/>
      <c r="BE70" s="295"/>
      <c r="BF70" s="295"/>
      <c r="BG70" s="295"/>
      <c r="BH70" s="295"/>
      <c r="BI70" s="295"/>
      <c r="BJ70" s="295"/>
      <c r="BK70" s="295"/>
      <c r="BL70" s="295"/>
      <c r="BM70" s="295"/>
      <c r="BN70" s="295"/>
      <c r="BO70" s="295"/>
      <c r="BP70" s="295"/>
      <c r="BQ70" s="295"/>
      <c r="BR70" s="295"/>
      <c r="BS70" s="295"/>
      <c r="BT70" s="295"/>
      <c r="BU70" s="295"/>
      <c r="BV70" s="295"/>
      <c r="BW70" s="295"/>
      <c r="BX70" s="295"/>
    </row>
    <row r="71" spans="1:76" ht="12.75">
      <c r="A71" s="299"/>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295"/>
    </row>
    <row r="72" spans="1:76" ht="12.75">
      <c r="A72" s="299"/>
      <c r="B72" s="299"/>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5"/>
      <c r="BX72" s="295"/>
    </row>
    <row r="73" spans="1:76" ht="12.75">
      <c r="A73" s="299"/>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5"/>
      <c r="AZ73" s="295"/>
      <c r="BA73" s="295"/>
      <c r="BB73" s="295"/>
      <c r="BC73" s="295"/>
      <c r="BD73" s="295"/>
      <c r="BE73" s="295"/>
      <c r="BF73" s="295"/>
      <c r="BG73" s="295"/>
      <c r="BH73" s="295"/>
      <c r="BI73" s="295"/>
      <c r="BJ73" s="295"/>
      <c r="BK73" s="295"/>
      <c r="BL73" s="295"/>
      <c r="BM73" s="295"/>
      <c r="BN73" s="295"/>
      <c r="BO73" s="295"/>
      <c r="BP73" s="295"/>
      <c r="BQ73" s="295"/>
      <c r="BR73" s="295"/>
      <c r="BS73" s="295"/>
      <c r="BT73" s="295"/>
      <c r="BU73" s="295"/>
      <c r="BV73" s="295"/>
      <c r="BW73" s="295"/>
      <c r="BX73" s="295"/>
    </row>
    <row r="74" spans="1:76" ht="12.75">
      <c r="A74" s="299"/>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row>
    <row r="75" spans="1:76" ht="12.75">
      <c r="A75" s="299"/>
      <c r="B75" s="299"/>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row>
    <row r="76" spans="1:76" ht="12.75">
      <c r="A76" s="299"/>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5"/>
      <c r="AZ76" s="295"/>
      <c r="BA76" s="295"/>
      <c r="BB76" s="295"/>
      <c r="BC76" s="295"/>
      <c r="BD76" s="295"/>
      <c r="BE76" s="295"/>
      <c r="BF76" s="295"/>
      <c r="BG76" s="295"/>
      <c r="BH76" s="295"/>
      <c r="BI76" s="295"/>
      <c r="BJ76" s="295"/>
      <c r="BK76" s="295"/>
      <c r="BL76" s="295"/>
      <c r="BM76" s="295"/>
      <c r="BN76" s="295"/>
      <c r="BO76" s="295"/>
      <c r="BP76" s="295"/>
      <c r="BQ76" s="295"/>
      <c r="BR76" s="295"/>
      <c r="BS76" s="295"/>
      <c r="BT76" s="295"/>
      <c r="BU76" s="295"/>
      <c r="BV76" s="295"/>
      <c r="BW76" s="295"/>
      <c r="BX76" s="295"/>
    </row>
    <row r="77" spans="1:76" ht="12.75">
      <c r="A77" s="299"/>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5"/>
      <c r="AZ77" s="295"/>
      <c r="BA77" s="295"/>
      <c r="BB77" s="295"/>
      <c r="BC77" s="295"/>
      <c r="BD77" s="295"/>
      <c r="BE77" s="295"/>
      <c r="BF77" s="295"/>
      <c r="BG77" s="295"/>
      <c r="BH77" s="295"/>
      <c r="BI77" s="295"/>
      <c r="BJ77" s="295"/>
      <c r="BK77" s="295"/>
      <c r="BL77" s="295"/>
      <c r="BM77" s="295"/>
      <c r="BN77" s="295"/>
      <c r="BO77" s="295"/>
      <c r="BP77" s="295"/>
      <c r="BQ77" s="295"/>
      <c r="BR77" s="295"/>
      <c r="BS77" s="295"/>
      <c r="BT77" s="295"/>
      <c r="BU77" s="295"/>
      <c r="BV77" s="295"/>
      <c r="BW77" s="295"/>
      <c r="BX77" s="295"/>
    </row>
    <row r="78" spans="1:76" ht="12.75">
      <c r="A78" s="299"/>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5"/>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5"/>
      <c r="BX78" s="295"/>
    </row>
    <row r="79" spans="1:76" ht="12.75">
      <c r="A79" s="299"/>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299"/>
      <c r="AY79" s="295"/>
      <c r="AZ79" s="295"/>
      <c r="BA79" s="295"/>
      <c r="BB79" s="295"/>
      <c r="BC79" s="295"/>
      <c r="BD79" s="295"/>
      <c r="BE79" s="295"/>
      <c r="BF79" s="295"/>
      <c r="BG79" s="295"/>
      <c r="BH79" s="295"/>
      <c r="BI79" s="295"/>
      <c r="BJ79" s="295"/>
      <c r="BK79" s="295"/>
      <c r="BL79" s="295"/>
      <c r="BM79" s="295"/>
      <c r="BN79" s="295"/>
      <c r="BO79" s="295"/>
      <c r="BP79" s="295"/>
      <c r="BQ79" s="295"/>
      <c r="BR79" s="295"/>
      <c r="BS79" s="295"/>
      <c r="BT79" s="295"/>
      <c r="BU79" s="295"/>
      <c r="BV79" s="295"/>
      <c r="BW79" s="295"/>
      <c r="BX79" s="295"/>
    </row>
    <row r="80" spans="1:76" ht="12.75">
      <c r="A80" s="299"/>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5"/>
      <c r="AZ80" s="295"/>
      <c r="BA80" s="295"/>
      <c r="BB80" s="295"/>
      <c r="BC80" s="295"/>
      <c r="BD80" s="295"/>
      <c r="BE80" s="295"/>
      <c r="BF80" s="295"/>
      <c r="BG80" s="295"/>
      <c r="BH80" s="295"/>
      <c r="BI80" s="295"/>
      <c r="BJ80" s="295"/>
      <c r="BK80" s="295"/>
      <c r="BL80" s="295"/>
      <c r="BM80" s="295"/>
      <c r="BN80" s="295"/>
      <c r="BO80" s="295"/>
      <c r="BP80" s="295"/>
      <c r="BQ80" s="295"/>
      <c r="BR80" s="295"/>
      <c r="BS80" s="295"/>
      <c r="BT80" s="295"/>
      <c r="BU80" s="295"/>
      <c r="BV80" s="295"/>
      <c r="BW80" s="295"/>
      <c r="BX80" s="295"/>
    </row>
    <row r="81" spans="1:76" ht="12.75">
      <c r="A81" s="299"/>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5"/>
      <c r="AZ81" s="295"/>
      <c r="BA81" s="295"/>
      <c r="BB81" s="295"/>
      <c r="BC81" s="295"/>
      <c r="BD81" s="295"/>
      <c r="BE81" s="295"/>
      <c r="BF81" s="295"/>
      <c r="BG81" s="295"/>
      <c r="BH81" s="295"/>
      <c r="BI81" s="295"/>
      <c r="BJ81" s="295"/>
      <c r="BK81" s="295"/>
      <c r="BL81" s="295"/>
      <c r="BM81" s="295"/>
      <c r="BN81" s="295"/>
      <c r="BO81" s="295"/>
      <c r="BP81" s="295"/>
      <c r="BQ81" s="295"/>
      <c r="BR81" s="295"/>
      <c r="BS81" s="295"/>
      <c r="BT81" s="295"/>
      <c r="BU81" s="295"/>
      <c r="BV81" s="295"/>
      <c r="BW81" s="295"/>
      <c r="BX81" s="295"/>
    </row>
    <row r="82" spans="1:76" ht="12.75">
      <c r="A82" s="299"/>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5"/>
      <c r="AZ82" s="295"/>
      <c r="BA82" s="295"/>
      <c r="BB82" s="295"/>
      <c r="BC82" s="295"/>
      <c r="BD82" s="295"/>
      <c r="BE82" s="295"/>
      <c r="BF82" s="295"/>
      <c r="BG82" s="295"/>
      <c r="BH82" s="295"/>
      <c r="BI82" s="295"/>
      <c r="BJ82" s="295"/>
      <c r="BK82" s="295"/>
      <c r="BL82" s="295"/>
      <c r="BM82" s="295"/>
      <c r="BN82" s="295"/>
      <c r="BO82" s="295"/>
      <c r="BP82" s="295"/>
      <c r="BQ82" s="295"/>
      <c r="BR82" s="295"/>
      <c r="BS82" s="295"/>
      <c r="BT82" s="295"/>
      <c r="BU82" s="295"/>
      <c r="BV82" s="295"/>
      <c r="BW82" s="295"/>
      <c r="BX82" s="295"/>
    </row>
    <row r="83" spans="1:76" ht="12.75">
      <c r="A83" s="299"/>
      <c r="B83" s="299"/>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5"/>
      <c r="AZ83" s="295"/>
      <c r="BA83" s="295"/>
      <c r="BB83" s="295"/>
      <c r="BC83" s="295"/>
      <c r="BD83" s="295"/>
      <c r="BE83" s="295"/>
      <c r="BF83" s="295"/>
      <c r="BG83" s="295"/>
      <c r="BH83" s="295"/>
      <c r="BI83" s="295"/>
      <c r="BJ83" s="295"/>
      <c r="BK83" s="295"/>
      <c r="BL83" s="295"/>
      <c r="BM83" s="295"/>
      <c r="BN83" s="295"/>
      <c r="BO83" s="295"/>
      <c r="BP83" s="295"/>
      <c r="BQ83" s="295"/>
      <c r="BR83" s="295"/>
      <c r="BS83" s="295"/>
      <c r="BT83" s="295"/>
      <c r="BU83" s="295"/>
      <c r="BV83" s="295"/>
      <c r="BW83" s="295"/>
      <c r="BX83" s="295"/>
    </row>
    <row r="84" spans="1:76" ht="12.75">
      <c r="A84" s="299"/>
      <c r="B84" s="299"/>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5"/>
      <c r="AZ84" s="295"/>
      <c r="BA84" s="295"/>
      <c r="BB84" s="295"/>
      <c r="BC84" s="295"/>
      <c r="BD84" s="295"/>
      <c r="BE84" s="295"/>
      <c r="BF84" s="295"/>
      <c r="BG84" s="295"/>
      <c r="BH84" s="295"/>
      <c r="BI84" s="295"/>
      <c r="BJ84" s="295"/>
      <c r="BK84" s="295"/>
      <c r="BL84" s="295"/>
      <c r="BM84" s="295"/>
      <c r="BN84" s="295"/>
      <c r="BO84" s="295"/>
      <c r="BP84" s="295"/>
      <c r="BQ84" s="295"/>
      <c r="BR84" s="295"/>
      <c r="BS84" s="295"/>
      <c r="BT84" s="295"/>
      <c r="BU84" s="295"/>
      <c r="BV84" s="295"/>
      <c r="BW84" s="295"/>
      <c r="BX84" s="295"/>
    </row>
    <row r="85" spans="1:76" ht="12.75">
      <c r="A85" s="299"/>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5"/>
      <c r="AZ85" s="295"/>
      <c r="BA85" s="295"/>
      <c r="BB85" s="295"/>
      <c r="BC85" s="295"/>
      <c r="BD85" s="295"/>
      <c r="BE85" s="295"/>
      <c r="BF85" s="295"/>
      <c r="BG85" s="295"/>
      <c r="BH85" s="295"/>
      <c r="BI85" s="295"/>
      <c r="BJ85" s="295"/>
      <c r="BK85" s="295"/>
      <c r="BL85" s="295"/>
      <c r="BM85" s="295"/>
      <c r="BN85" s="295"/>
      <c r="BO85" s="295"/>
      <c r="BP85" s="295"/>
      <c r="BQ85" s="295"/>
      <c r="BR85" s="295"/>
      <c r="BS85" s="295"/>
      <c r="BT85" s="295"/>
      <c r="BU85" s="295"/>
      <c r="BV85" s="295"/>
      <c r="BW85" s="295"/>
      <c r="BX85" s="295"/>
    </row>
    <row r="86" spans="1:76" ht="12.75">
      <c r="A86" s="299"/>
      <c r="B86" s="299"/>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299"/>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5"/>
      <c r="BV86" s="295"/>
      <c r="BW86" s="295"/>
      <c r="BX86" s="295"/>
    </row>
    <row r="87" spans="1:76" ht="12.75">
      <c r="A87" s="299"/>
      <c r="B87" s="299"/>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299"/>
      <c r="AY87" s="295"/>
      <c r="AZ87" s="295"/>
      <c r="BA87" s="295"/>
      <c r="BB87" s="295"/>
      <c r="BC87" s="295"/>
      <c r="BD87" s="295"/>
      <c r="BE87" s="295"/>
      <c r="BF87" s="295"/>
      <c r="BG87" s="295"/>
      <c r="BH87" s="295"/>
      <c r="BI87" s="295"/>
      <c r="BJ87" s="295"/>
      <c r="BK87" s="295"/>
      <c r="BL87" s="295"/>
      <c r="BM87" s="295"/>
      <c r="BN87" s="295"/>
      <c r="BO87" s="295"/>
      <c r="BP87" s="295"/>
      <c r="BQ87" s="295"/>
      <c r="BR87" s="295"/>
      <c r="BS87" s="295"/>
      <c r="BT87" s="295"/>
      <c r="BU87" s="295"/>
      <c r="BV87" s="295"/>
      <c r="BW87" s="295"/>
      <c r="BX87" s="295"/>
    </row>
    <row r="88" spans="1:76" ht="12.75">
      <c r="A88" s="299"/>
      <c r="B88" s="299"/>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5"/>
      <c r="AZ88" s="295"/>
      <c r="BA88" s="295"/>
      <c r="BB88" s="295"/>
      <c r="BC88" s="295"/>
      <c r="BD88" s="295"/>
      <c r="BE88" s="295"/>
      <c r="BF88" s="295"/>
      <c r="BG88" s="295"/>
      <c r="BH88" s="295"/>
      <c r="BI88" s="295"/>
      <c r="BJ88" s="295"/>
      <c r="BK88" s="295"/>
      <c r="BL88" s="295"/>
      <c r="BM88" s="295"/>
      <c r="BN88" s="295"/>
      <c r="BO88" s="295"/>
      <c r="BP88" s="295"/>
      <c r="BQ88" s="295"/>
      <c r="BR88" s="295"/>
      <c r="BS88" s="295"/>
      <c r="BT88" s="295"/>
      <c r="BU88" s="295"/>
      <c r="BV88" s="295"/>
      <c r="BW88" s="295"/>
      <c r="BX88" s="295"/>
    </row>
    <row r="89" spans="1:76" ht="12.75">
      <c r="A89" s="299"/>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299"/>
      <c r="AY89" s="295"/>
      <c r="AZ89" s="295"/>
      <c r="BA89" s="295"/>
      <c r="BB89" s="295"/>
      <c r="BC89" s="295"/>
      <c r="BD89" s="295"/>
      <c r="BE89" s="295"/>
      <c r="BF89" s="295"/>
      <c r="BG89" s="295"/>
      <c r="BH89" s="295"/>
      <c r="BI89" s="295"/>
      <c r="BJ89" s="295"/>
      <c r="BK89" s="295"/>
      <c r="BL89" s="295"/>
      <c r="BM89" s="295"/>
      <c r="BN89" s="295"/>
      <c r="BO89" s="295"/>
      <c r="BP89" s="295"/>
      <c r="BQ89" s="295"/>
      <c r="BR89" s="295"/>
      <c r="BS89" s="295"/>
      <c r="BT89" s="295"/>
      <c r="BU89" s="295"/>
      <c r="BV89" s="295"/>
      <c r="BW89" s="295"/>
      <c r="BX89" s="295"/>
    </row>
    <row r="90" spans="1:76" ht="12.75">
      <c r="A90" s="299"/>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99"/>
      <c r="AU90" s="299"/>
      <c r="AV90" s="299"/>
      <c r="AW90" s="299"/>
      <c r="AX90" s="299"/>
      <c r="AY90" s="295"/>
      <c r="AZ90" s="295"/>
      <c r="BA90" s="295"/>
      <c r="BB90" s="295"/>
      <c r="BC90" s="295"/>
      <c r="BD90" s="295"/>
      <c r="BE90" s="295"/>
      <c r="BF90" s="295"/>
      <c r="BG90" s="295"/>
      <c r="BH90" s="295"/>
      <c r="BI90" s="295"/>
      <c r="BJ90" s="295"/>
      <c r="BK90" s="295"/>
      <c r="BL90" s="295"/>
      <c r="BM90" s="295"/>
      <c r="BN90" s="295"/>
      <c r="BO90" s="295"/>
      <c r="BP90" s="295"/>
      <c r="BQ90" s="295"/>
      <c r="BR90" s="295"/>
      <c r="BS90" s="295"/>
      <c r="BT90" s="295"/>
      <c r="BU90" s="295"/>
      <c r="BV90" s="295"/>
      <c r="BW90" s="295"/>
      <c r="BX90" s="295"/>
    </row>
    <row r="91" spans="1:76" ht="12.75">
      <c r="A91" s="299"/>
      <c r="B91" s="299"/>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295"/>
      <c r="AZ91" s="295"/>
      <c r="BA91" s="295"/>
      <c r="BB91" s="295"/>
      <c r="BC91" s="295"/>
      <c r="BD91" s="295"/>
      <c r="BE91" s="295"/>
      <c r="BF91" s="295"/>
      <c r="BG91" s="295"/>
      <c r="BH91" s="295"/>
      <c r="BI91" s="295"/>
      <c r="BJ91" s="295"/>
      <c r="BK91" s="295"/>
      <c r="BL91" s="295"/>
      <c r="BM91" s="295"/>
      <c r="BN91" s="295"/>
      <c r="BO91" s="295"/>
      <c r="BP91" s="295"/>
      <c r="BQ91" s="295"/>
      <c r="BR91" s="295"/>
      <c r="BS91" s="295"/>
      <c r="BT91" s="295"/>
      <c r="BU91" s="295"/>
      <c r="BV91" s="295"/>
      <c r="BW91" s="295"/>
      <c r="BX91" s="295"/>
    </row>
    <row r="92" spans="1:76" ht="12.75">
      <c r="A92" s="299"/>
      <c r="B92" s="299"/>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row>
    <row r="93" spans="1:76" ht="12.75">
      <c r="A93" s="299"/>
      <c r="B93" s="299"/>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row>
    <row r="94" spans="1:76" ht="12.75">
      <c r="A94" s="299"/>
      <c r="B94" s="299"/>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95"/>
    </row>
    <row r="95" spans="1:76" ht="12.75">
      <c r="A95" s="299"/>
      <c r="B95" s="299"/>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299"/>
      <c r="AY95" s="295"/>
      <c r="AZ95" s="295"/>
      <c r="BA95" s="295"/>
      <c r="BB95" s="295"/>
      <c r="BC95" s="295"/>
      <c r="BD95" s="295"/>
      <c r="BE95" s="295"/>
      <c r="BF95" s="295"/>
      <c r="BG95" s="295"/>
      <c r="BH95" s="295"/>
      <c r="BI95" s="295"/>
      <c r="BJ95" s="295"/>
      <c r="BK95" s="295"/>
      <c r="BL95" s="295"/>
      <c r="BM95" s="295"/>
      <c r="BN95" s="295"/>
      <c r="BO95" s="295"/>
      <c r="BP95" s="295"/>
      <c r="BQ95" s="295"/>
      <c r="BR95" s="295"/>
      <c r="BS95" s="295"/>
      <c r="BT95" s="295"/>
      <c r="BU95" s="295"/>
      <c r="BV95" s="295"/>
      <c r="BW95" s="295"/>
      <c r="BX95" s="295"/>
    </row>
    <row r="96" spans="1:75" ht="12.75">
      <c r="A96" s="299"/>
      <c r="B96" s="299"/>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295"/>
      <c r="AZ96" s="295"/>
      <c r="BA96" s="295"/>
      <c r="BB96" s="295"/>
      <c r="BC96" s="295"/>
      <c r="BD96" s="295"/>
      <c r="BE96" s="295"/>
      <c r="BF96" s="295"/>
      <c r="BG96" s="295"/>
      <c r="BH96" s="295"/>
      <c r="BI96" s="295"/>
      <c r="BJ96" s="295"/>
      <c r="BK96" s="295"/>
      <c r="BL96" s="295"/>
      <c r="BM96" s="295"/>
      <c r="BN96" s="295"/>
      <c r="BO96" s="295"/>
      <c r="BP96" s="295"/>
      <c r="BQ96" s="295"/>
      <c r="BR96" s="295"/>
      <c r="BS96" s="295"/>
      <c r="BT96" s="295"/>
      <c r="BU96" s="295"/>
      <c r="BV96" s="295"/>
      <c r="BW96" s="295"/>
    </row>
    <row r="97" spans="1:50" ht="12.75">
      <c r="A97" s="34"/>
      <c r="B97" s="34"/>
      <c r="C97" s="34"/>
      <c r="D97" s="34"/>
      <c r="E97" s="34"/>
      <c r="F97" s="34"/>
      <c r="G97" s="34"/>
      <c r="H97" s="34"/>
      <c r="I97" s="34"/>
      <c r="J97" s="34"/>
      <c r="K97" s="34"/>
      <c r="L97" s="34"/>
      <c r="M97" s="34"/>
      <c r="N97" s="34"/>
      <c r="O97" s="39"/>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row>
    <row r="98" spans="1:50" ht="12.75">
      <c r="A98" s="34"/>
      <c r="B98" s="34"/>
      <c r="C98" s="34"/>
      <c r="D98" s="34"/>
      <c r="E98" s="34"/>
      <c r="F98" s="34"/>
      <c r="G98" s="34"/>
      <c r="H98" s="34"/>
      <c r="I98" s="34"/>
      <c r="J98" s="34"/>
      <c r="K98" s="34"/>
      <c r="L98" s="34"/>
      <c r="M98" s="34"/>
      <c r="N98" s="34"/>
      <c r="O98" s="39"/>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row>
    <row r="99" spans="1:50" ht="12.75">
      <c r="A99" s="34"/>
      <c r="B99" s="34"/>
      <c r="C99" s="34"/>
      <c r="D99" s="34"/>
      <c r="E99" s="34"/>
      <c r="F99" s="34"/>
      <c r="G99" s="34"/>
      <c r="H99" s="34"/>
      <c r="I99" s="34"/>
      <c r="J99" s="34"/>
      <c r="K99" s="34"/>
      <c r="L99" s="34"/>
      <c r="M99" s="34"/>
      <c r="N99" s="34"/>
      <c r="O99" s="39"/>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row>
    <row r="100" spans="1:50" ht="12.75">
      <c r="A100" s="34"/>
      <c r="B100" s="34"/>
      <c r="C100" s="34"/>
      <c r="D100" s="34"/>
      <c r="E100" s="34"/>
      <c r="F100" s="34"/>
      <c r="G100" s="34"/>
      <c r="H100" s="34"/>
      <c r="I100" s="34"/>
      <c r="J100" s="34"/>
      <c r="K100" s="34"/>
      <c r="L100" s="34"/>
      <c r="M100" s="34"/>
      <c r="N100" s="34"/>
      <c r="O100" s="39"/>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row>
  </sheetData>
  <mergeCells count="4">
    <mergeCell ref="J5:U5"/>
    <mergeCell ref="V5:AG5"/>
    <mergeCell ref="AH5:AS5"/>
    <mergeCell ref="B66:AT68"/>
  </mergeCells>
  <printOptions/>
  <pageMargins left="0" right="0" top="0" bottom="0" header="0.5" footer="0.5"/>
  <pageSetup fitToHeight="0" fitToWidth="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139"/>
      <c r="B1" s="139" t="s">
        <v>212</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row>
    <row r="2" spans="1:50" ht="84" customHeight="1">
      <c r="A2" s="139"/>
      <c r="B2" s="140"/>
      <c r="C2" s="141"/>
      <c r="D2" s="139"/>
      <c r="E2" s="139"/>
      <c r="F2" s="139"/>
      <c r="G2" s="139"/>
      <c r="H2" s="139"/>
      <c r="I2" s="139"/>
      <c r="J2" s="139"/>
      <c r="K2" s="142"/>
      <c r="L2" s="139"/>
      <c r="M2" s="142"/>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row>
    <row r="3" spans="1:50" ht="15" customHeight="1">
      <c r="A3" s="139"/>
      <c r="B3" s="140"/>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row>
    <row r="4" spans="1:50" ht="15" customHeight="1">
      <c r="A4" s="143" t="s">
        <v>213</v>
      </c>
      <c r="B4" s="144"/>
      <c r="C4" s="144"/>
      <c r="D4" s="144"/>
      <c r="E4" s="144"/>
      <c r="F4" s="144"/>
      <c r="G4" s="144"/>
      <c r="H4" s="144"/>
      <c r="I4" s="144"/>
      <c r="J4" s="144"/>
      <c r="K4" s="144"/>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row>
    <row r="5" spans="1:50" ht="15" customHeight="1">
      <c r="A5" s="145">
        <f>HYPERLINK("http://www.str.com/data-insights/resources/glossary","For all STR definitions, please visit www.str.com/data-insights/resources/glossary")</f>
        <v>0</v>
      </c>
      <c r="B5" s="145"/>
      <c r="C5" s="145"/>
      <c r="D5" s="145"/>
      <c r="E5" s="145"/>
      <c r="F5" s="145"/>
      <c r="G5" s="144"/>
      <c r="H5" s="144"/>
      <c r="I5" s="144"/>
      <c r="J5" s="144"/>
      <c r="K5" s="144"/>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row>
    <row r="6" spans="1:50" ht="15" customHeight="1">
      <c r="A6" s="144"/>
      <c r="B6" s="144"/>
      <c r="C6" s="144"/>
      <c r="D6" s="144"/>
      <c r="E6" s="144"/>
      <c r="F6" s="144"/>
      <c r="G6" s="144"/>
      <c r="H6" s="144"/>
      <c r="I6" s="144"/>
      <c r="J6" s="144"/>
      <c r="K6" s="144"/>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row>
    <row r="7" spans="1:50" ht="15" customHeight="1">
      <c r="A7" s="144"/>
      <c r="B7" s="144"/>
      <c r="C7" s="144"/>
      <c r="D7" s="144"/>
      <c r="E7" s="144"/>
      <c r="F7" s="144"/>
      <c r="G7" s="144"/>
      <c r="H7" s="144"/>
      <c r="I7" s="144"/>
      <c r="J7" s="144"/>
      <c r="K7" s="144"/>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row>
    <row r="8" spans="1:50" ht="15" customHeight="1">
      <c r="A8" s="143" t="s">
        <v>214</v>
      </c>
      <c r="B8" s="144"/>
      <c r="C8" s="144"/>
      <c r="D8" s="144"/>
      <c r="E8" s="144"/>
      <c r="F8" s="144"/>
      <c r="G8" s="144"/>
      <c r="H8" s="144"/>
      <c r="I8" s="144"/>
      <c r="J8" s="144"/>
      <c r="K8" s="144"/>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row>
    <row r="9" spans="1:50" ht="15" customHeight="1">
      <c r="A9" s="145">
        <f>HYPERLINK("http://www.str.com/data-insights/resources/FAQ","For all STR FAQs, please click here or visit http://www.str.com/data-insights/resources/FAQ")</f>
        <v>0</v>
      </c>
      <c r="B9" s="145"/>
      <c r="C9" s="145"/>
      <c r="D9" s="145"/>
      <c r="E9" s="145"/>
      <c r="F9" s="145"/>
      <c r="G9" s="144"/>
      <c r="H9" s="144"/>
      <c r="I9" s="144"/>
      <c r="J9" s="144"/>
      <c r="K9" s="144"/>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row>
    <row r="10" spans="1:50" ht="15" customHeight="1">
      <c r="A10" s="144"/>
      <c r="B10" s="144"/>
      <c r="C10" s="144"/>
      <c r="D10" s="144"/>
      <c r="E10" s="144"/>
      <c r="F10" s="144"/>
      <c r="G10" s="144"/>
      <c r="H10" s="144"/>
      <c r="I10" s="144"/>
      <c r="J10" s="144"/>
      <c r="K10" s="144"/>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row>
    <row r="11" spans="1:50" ht="15" customHeight="1">
      <c r="A11" s="144"/>
      <c r="B11" s="144"/>
      <c r="C11" s="144"/>
      <c r="D11" s="144"/>
      <c r="E11" s="144"/>
      <c r="F11" s="144"/>
      <c r="G11" s="144"/>
      <c r="H11" s="144"/>
      <c r="I11" s="144"/>
      <c r="J11" s="144"/>
      <c r="K11" s="144"/>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row>
    <row r="12" spans="1:50" ht="15" customHeight="1">
      <c r="A12" s="145">
        <f>HYPERLINK("http://www.str.com/contact","For additional support, please contact your regional office.")</f>
        <v>0</v>
      </c>
      <c r="B12" s="145"/>
      <c r="C12" s="145"/>
      <c r="D12" s="145"/>
      <c r="E12" s="145"/>
      <c r="F12" s="145"/>
      <c r="G12" s="145"/>
      <c r="H12" s="145"/>
      <c r="I12" s="145"/>
      <c r="J12" s="145"/>
      <c r="K12" s="144"/>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row>
    <row r="13" spans="1:50" ht="15" customHeight="1">
      <c r="A13" s="144"/>
      <c r="B13" s="144"/>
      <c r="C13" s="144"/>
      <c r="D13" s="144"/>
      <c r="E13" s="144"/>
      <c r="F13" s="144"/>
      <c r="G13" s="144"/>
      <c r="H13" s="144"/>
      <c r="I13" s="144"/>
      <c r="J13" s="144"/>
      <c r="K13" s="144"/>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row>
    <row r="14" spans="1:50" ht="16.5" customHeight="1">
      <c r="A14" s="146">
        <f>HYPERLINK("http://www.hotelnewsnow.com/","For the latest in industry news, visit HotelNewsNow.com.")</f>
        <v>0</v>
      </c>
      <c r="B14" s="146"/>
      <c r="C14" s="146"/>
      <c r="D14" s="146"/>
      <c r="E14" s="146"/>
      <c r="F14" s="146"/>
      <c r="G14" s="146"/>
      <c r="H14" s="146"/>
      <c r="I14" s="146"/>
      <c r="J14" s="147"/>
      <c r="K14" s="144"/>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row>
    <row r="15" spans="1:50" ht="15" customHeight="1">
      <c r="A15" s="146">
        <f>HYPERLINK("http://www.hoteldataconference.com/","To learn more about the Hotel Data Conference, visit HotelDataConference.com.")</f>
        <v>0</v>
      </c>
      <c r="B15" s="146"/>
      <c r="C15" s="146"/>
      <c r="D15" s="146"/>
      <c r="E15" s="146"/>
      <c r="F15" s="146"/>
      <c r="G15" s="146"/>
      <c r="H15" s="146"/>
      <c r="I15" s="146"/>
      <c r="J15" s="147"/>
      <c r="K15" s="147"/>
      <c r="L15" s="147"/>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row>
    <row r="16" spans="1:50" ht="15" customHeight="1">
      <c r="A16" s="139"/>
      <c r="B16" s="139"/>
      <c r="C16" s="148"/>
      <c r="D16" s="148"/>
      <c r="E16" s="148"/>
      <c r="F16" s="148"/>
      <c r="G16" s="148"/>
      <c r="H16" s="148"/>
      <c r="I16" s="148"/>
      <c r="J16" s="148"/>
      <c r="K16" s="148"/>
      <c r="L16" s="148"/>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row>
    <row r="17" spans="1:50" ht="1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row>
    <row r="18" spans="1:50" ht="15" customHeight="1">
      <c r="A18" s="13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row>
    <row r="19" spans="1:50" ht="1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row>
    <row r="20" spans="1:50" ht="15" customHeight="1">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row>
    <row r="21" spans="1:50" ht="15"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row>
    <row r="22" spans="1:50" ht="1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row>
    <row r="23" spans="1:50" ht="15"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row>
    <row r="24" spans="1:50" ht="1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row>
    <row r="25" spans="1:50" ht="15"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row>
    <row r="26" spans="1:50" ht="15"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row>
    <row r="27" spans="1:50" ht="15" customHeight="1">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row>
    <row r="28" spans="1:50" ht="15" customHeight="1">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row>
    <row r="29" spans="1:50" ht="15"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row>
    <row r="30" spans="1:50" ht="15" customHeight="1">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row>
    <row r="31" spans="1:50" ht="1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row>
    <row r="32" spans="1:50" ht="15"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row>
    <row r="33" spans="1:50" ht="1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row>
    <row r="34" spans="1:50" ht="1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row>
    <row r="35" spans="1:50" ht="15"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row>
    <row r="36" spans="1:50" ht="1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row>
    <row r="37" spans="1:50" ht="15"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row>
    <row r="38" spans="1:50" ht="1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row>
    <row r="39" spans="1:50" ht="15"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row>
    <row r="40" spans="1:50" ht="1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row>
    <row r="41" spans="1:50" ht="1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row>
    <row r="42" spans="1:50" ht="1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row>
    <row r="43" spans="1:50" ht="1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row>
    <row r="44" spans="1:50" ht="1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row>
    <row r="45" spans="1:50" ht="1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row>
    <row r="46" spans="1:50" ht="1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row>
    <row r="47" spans="1:50" ht="15" customHeight="1">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row>
    <row r="48" spans="1:50" ht="15" customHeight="1">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row>
    <row r="49" spans="1:50" ht="15" customHeight="1">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row>
    <row r="50" spans="1:50" ht="15" customHeight="1">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row>
    <row r="51" spans="1:50" ht="15" customHeight="1">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row>
    <row r="52" spans="1:50" ht="15" customHeight="1">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row>
    <row r="53" spans="1:50" ht="15" customHeight="1">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row>
    <row r="54" spans="1:50" ht="15" customHeight="1">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row>
    <row r="55" spans="1:50" ht="15" customHeight="1">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row>
    <row r="56" spans="1:50" ht="15" customHeight="1">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row>
    <row r="57" spans="1:50" ht="15"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row>
    <row r="58" spans="1:50" ht="15" customHeight="1">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row>
    <row r="59" spans="1:50" ht="15" customHeight="1">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row>
    <row r="60" spans="1:50" ht="15" customHeight="1">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row>
    <row r="61" spans="1:50" ht="15" customHeight="1">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row>
    <row r="62" spans="1:50" ht="15"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row>
    <row r="63" spans="1:50" ht="15" customHeight="1">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row>
    <row r="64" spans="1:50" ht="15" customHeight="1">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row>
    <row r="65" spans="1:50" ht="15" customHeight="1">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row>
    <row r="66" spans="1:50" ht="15" customHeight="1">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row>
    <row r="67" spans="1:50" ht="15" customHeight="1">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row>
    <row r="68" spans="1:50" ht="15" customHeight="1">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row>
    <row r="69" spans="1:50" ht="15" customHeight="1">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row>
    <row r="70" spans="1:50" ht="15" customHeight="1">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row>
    <row r="71" spans="1:50" ht="15" customHeight="1">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row>
    <row r="72" spans="1:50" ht="15" customHeight="1">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row>
    <row r="73" spans="1:50" ht="15" customHeight="1">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row>
    <row r="74" spans="1:50" ht="15" customHeight="1">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row>
    <row r="75" spans="1:50" ht="15" customHeight="1">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row>
    <row r="76" spans="1:50" ht="1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row>
    <row r="77" spans="1:50" ht="15" customHeight="1">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row>
    <row r="78" spans="1:50" ht="15" customHeight="1">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row>
    <row r="79" spans="1:50" ht="15" customHeight="1">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row>
    <row r="80" spans="1:50" ht="1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row>
    <row r="81" spans="1:50" ht="15" customHeight="1">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row>
    <row r="82" spans="1:50" ht="15" customHeight="1">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row>
    <row r="83" spans="1:50" ht="15" customHeight="1">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row>
    <row r="84" spans="1:50" ht="15" customHeight="1">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row>
    <row r="85" spans="1:50" ht="1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row>
    <row r="86" spans="1:50" ht="1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row>
    <row r="87" spans="1:50" ht="1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row>
    <row r="88" spans="1:50" ht="15" customHeight="1">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row>
    <row r="89" spans="1:50" ht="1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row>
    <row r="90" spans="1:50" ht="15" customHeight="1">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row>
    <row r="91" spans="1:50" ht="15" customHeight="1">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row>
    <row r="92" spans="1:50" ht="1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row>
    <row r="93" spans="1:50" ht="1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row>
    <row r="94" spans="1:50" ht="1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row>
    <row r="95" spans="1:50" ht="15" customHeight="1">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row>
    <row r="96" spans="1:50" ht="1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row>
    <row r="97" spans="1:50" ht="15" customHeight="1">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row>
    <row r="98" spans="1:50" ht="15" customHeight="1">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row>
    <row r="99" spans="1:50" ht="15" customHeight="1">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row>
    <row r="100" spans="1:50" ht="1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